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410" windowWidth="9405" windowHeight="4875" tabRatio="815"/>
  </bookViews>
  <sheets>
    <sheet name="CLASSIF ALF" sheetId="202" r:id="rId1"/>
    <sheet name="Plan1" sheetId="203" r:id="rId2"/>
  </sheets>
  <definedNames>
    <definedName name="_xlnm.Print_Area" localSheetId="0">'CLASSIF ALF'!$D$2:$BN$153</definedName>
  </definedNames>
  <calcPr calcId="145621"/>
</workbook>
</file>

<file path=xl/calcChain.xml><?xml version="1.0" encoding="utf-8"?>
<calcChain xmlns="http://schemas.openxmlformats.org/spreadsheetml/2006/main">
  <c r="BL46" i="202" l="1"/>
  <c r="BK46" i="202"/>
  <c r="BH8" i="203"/>
  <c r="BG8" i="203"/>
  <c r="BI8" i="203" s="1"/>
  <c r="BL33" i="202"/>
  <c r="BK33" i="202"/>
  <c r="BK16" i="202"/>
  <c r="BL16" i="202"/>
  <c r="BM16" i="202" l="1"/>
  <c r="BM33" i="202"/>
  <c r="BM46" i="202"/>
  <c r="BN144" i="202"/>
  <c r="BL144" i="202"/>
  <c r="BK144" i="202"/>
  <c r="BM144" i="202" s="1"/>
  <c r="BN96" i="202"/>
  <c r="BN109" i="202"/>
  <c r="BN110" i="202"/>
  <c r="BN108" i="202"/>
  <c r="BN125" i="202"/>
  <c r="BN127" i="202"/>
  <c r="BL96" i="202"/>
  <c r="BL109" i="202"/>
  <c r="BL110" i="202"/>
  <c r="BL108" i="202"/>
  <c r="BL125" i="202"/>
  <c r="BL127" i="202"/>
  <c r="BK109" i="202"/>
  <c r="BK110" i="202"/>
  <c r="BK108" i="202"/>
  <c r="BK125" i="202"/>
  <c r="BK127" i="202"/>
  <c r="BM127" i="202" l="1"/>
  <c r="BM109" i="202"/>
  <c r="BM108" i="202"/>
  <c r="BM125" i="202"/>
  <c r="BM110" i="202"/>
  <c r="BN132" i="202"/>
  <c r="BN130" i="202"/>
  <c r="BN129" i="202"/>
  <c r="BN131" i="202"/>
  <c r="BN133" i="202"/>
  <c r="BN135" i="202"/>
  <c r="BN137" i="202"/>
  <c r="BN138" i="202"/>
  <c r="BN141" i="202"/>
  <c r="BN142" i="202"/>
  <c r="BN143" i="202"/>
  <c r="BN145" i="202"/>
  <c r="BN146" i="202"/>
  <c r="BN147" i="202"/>
  <c r="BN148" i="202"/>
  <c r="BN136" i="202"/>
  <c r="BN134" i="202"/>
  <c r="BN139" i="202"/>
  <c r="BN140" i="202"/>
  <c r="BN100" i="202"/>
  <c r="BN101" i="202"/>
  <c r="BN102" i="202"/>
  <c r="BN98" i="202"/>
  <c r="BN80" i="202"/>
  <c r="BN103" i="202"/>
  <c r="BN105" i="202"/>
  <c r="BN76" i="202"/>
  <c r="BN104" i="202"/>
  <c r="BN106" i="202"/>
  <c r="BN90" i="202"/>
  <c r="BN107" i="202"/>
  <c r="BN112" i="202"/>
  <c r="BN113" i="202"/>
  <c r="BN114" i="202"/>
  <c r="BN115" i="202"/>
  <c r="BN116" i="202"/>
  <c r="BN117" i="202"/>
  <c r="BN118" i="202"/>
  <c r="BN119" i="202"/>
  <c r="BN120" i="202"/>
  <c r="BN121" i="202"/>
  <c r="BN122" i="202"/>
  <c r="BN123" i="202"/>
  <c r="BN124" i="202"/>
  <c r="BN62" i="202"/>
  <c r="BN42" i="202"/>
  <c r="BN69" i="202"/>
  <c r="BN68" i="202"/>
  <c r="BN64" i="202"/>
  <c r="BN72" i="202"/>
  <c r="BN71" i="202"/>
  <c r="BN70" i="202"/>
  <c r="BN67" i="202"/>
  <c r="BN73" i="202"/>
  <c r="BN45" i="202"/>
  <c r="BN75" i="202"/>
  <c r="BN74" i="202"/>
  <c r="BN56" i="202"/>
  <c r="BN65" i="202"/>
  <c r="BN77" i="202"/>
  <c r="BN66" i="202"/>
  <c r="BN111" i="202"/>
  <c r="BN81" i="202"/>
  <c r="BN82" i="202"/>
  <c r="BN79" i="202"/>
  <c r="BN85" i="202"/>
  <c r="BN78" i="202"/>
  <c r="BN84" i="202"/>
  <c r="BN86" i="202"/>
  <c r="BN87" i="202"/>
  <c r="BN88" i="202"/>
  <c r="BN89" i="202"/>
  <c r="BN83" i="202"/>
  <c r="BN92" i="202"/>
  <c r="BN93" i="202"/>
  <c r="BN94" i="202"/>
  <c r="BN95" i="202"/>
  <c r="BN97" i="202"/>
  <c r="BN99" i="202"/>
  <c r="BN61" i="202"/>
  <c r="BN58" i="202"/>
  <c r="BN11" i="202"/>
  <c r="BL13" i="202"/>
  <c r="BL17" i="202"/>
  <c r="BL20" i="202"/>
  <c r="BL32" i="202"/>
  <c r="BL24" i="202"/>
  <c r="BL27" i="202"/>
  <c r="BL21" i="202"/>
  <c r="BL28" i="202"/>
  <c r="BL23" i="202"/>
  <c r="BL40" i="202"/>
  <c r="BL26" i="202"/>
  <c r="BL25" i="202"/>
  <c r="BL44" i="202"/>
  <c r="BL30" i="202"/>
  <c r="BL31" i="202"/>
  <c r="BL36" i="202"/>
  <c r="BL38" i="202"/>
  <c r="BL43" i="202"/>
  <c r="BL34" i="202"/>
  <c r="BL37" i="202"/>
  <c r="BL39" i="202"/>
  <c r="BL49" i="202"/>
  <c r="BL29" i="202"/>
  <c r="BL51" i="202"/>
  <c r="BL52" i="202"/>
  <c r="BL35" i="202"/>
  <c r="BL47" i="202"/>
  <c r="BL58" i="202"/>
  <c r="BL60" i="202"/>
  <c r="BL41" i="202"/>
  <c r="BL48" i="202"/>
  <c r="BL59" i="202"/>
  <c r="BL55" i="202"/>
  <c r="BL53" i="202"/>
  <c r="BL91" i="202"/>
  <c r="BL54" i="202"/>
  <c r="BL50" i="202"/>
  <c r="BL57" i="202"/>
  <c r="BL63" i="202"/>
  <c r="BL61" i="202"/>
  <c r="BL62" i="202"/>
  <c r="BL42" i="202"/>
  <c r="BL69" i="202"/>
  <c r="BL68" i="202"/>
  <c r="BL64" i="202"/>
  <c r="BL72" i="202"/>
  <c r="BL71" i="202"/>
  <c r="BL70" i="202"/>
  <c r="BL67" i="202"/>
  <c r="BL73" i="202"/>
  <c r="BL45" i="202"/>
  <c r="BL75" i="202"/>
  <c r="BL74" i="202"/>
  <c r="BL56" i="202"/>
  <c r="BL65" i="202"/>
  <c r="BL77" i="202"/>
  <c r="BL66" i="202"/>
  <c r="BL111" i="202"/>
  <c r="BL81" i="202"/>
  <c r="BL82" i="202"/>
  <c r="BL79" i="202"/>
  <c r="BL85" i="202"/>
  <c r="BL78" i="202"/>
  <c r="BL84" i="202"/>
  <c r="BL86" i="202"/>
  <c r="BL87" i="202"/>
  <c r="BL88" i="202"/>
  <c r="BL89" i="202"/>
  <c r="BL83" i="202"/>
  <c r="BL92" i="202"/>
  <c r="BL93" i="202"/>
  <c r="BL94" i="202"/>
  <c r="BL95" i="202"/>
  <c r="BL97" i="202"/>
  <c r="BL99" i="202"/>
  <c r="BL100" i="202"/>
  <c r="BL101" i="202"/>
  <c r="BL102" i="202"/>
  <c r="BL98" i="202"/>
  <c r="BL80" i="202"/>
  <c r="BL103" i="202"/>
  <c r="BL105" i="202"/>
  <c r="BL76" i="202"/>
  <c r="BL104" i="202"/>
  <c r="BL106" i="202"/>
  <c r="BL90" i="202"/>
  <c r="BL107" i="202"/>
  <c r="BL112" i="202"/>
  <c r="BL113" i="202"/>
  <c r="BL114" i="202"/>
  <c r="BL115" i="202"/>
  <c r="BL116" i="202"/>
  <c r="BL117" i="202"/>
  <c r="BL118" i="202"/>
  <c r="BL119" i="202"/>
  <c r="BL120" i="202"/>
  <c r="BL121" i="202"/>
  <c r="BL122" i="202"/>
  <c r="BL123" i="202"/>
  <c r="BL124" i="202"/>
  <c r="BL132" i="202"/>
  <c r="BL130" i="202"/>
  <c r="BL129" i="202"/>
  <c r="BL131" i="202"/>
  <c r="BL133" i="202"/>
  <c r="BL135" i="202"/>
  <c r="BL137" i="202"/>
  <c r="BL138" i="202"/>
  <c r="BL141" i="202"/>
  <c r="BL142" i="202"/>
  <c r="BL143" i="202"/>
  <c r="BL145" i="202"/>
  <c r="BL146" i="202"/>
  <c r="BL147" i="202"/>
  <c r="BL148" i="202"/>
  <c r="BL136" i="202"/>
  <c r="BL134" i="202"/>
  <c r="BL139" i="202"/>
  <c r="BL140" i="202"/>
  <c r="BK14" i="202"/>
  <c r="BK12" i="202"/>
  <c r="BK22" i="202"/>
  <c r="BK18" i="202"/>
  <c r="BK19" i="202"/>
  <c r="BK15" i="202"/>
  <c r="BK13" i="202"/>
  <c r="BK17" i="202"/>
  <c r="BK20" i="202"/>
  <c r="BK32" i="202"/>
  <c r="BK24" i="202"/>
  <c r="BK27" i="202"/>
  <c r="BK21" i="202"/>
  <c r="BK28" i="202"/>
  <c r="BK23" i="202"/>
  <c r="BK40" i="202"/>
  <c r="BK26" i="202"/>
  <c r="BK25" i="202"/>
  <c r="BK44" i="202"/>
  <c r="BK30" i="202"/>
  <c r="BK31" i="202"/>
  <c r="BK36" i="202"/>
  <c r="BK38" i="202"/>
  <c r="BK43" i="202"/>
  <c r="BK34" i="202"/>
  <c r="BK37" i="202"/>
  <c r="BK39" i="202"/>
  <c r="BK49" i="202"/>
  <c r="BK29" i="202"/>
  <c r="BK51" i="202"/>
  <c r="BK52" i="202"/>
  <c r="BK35" i="202"/>
  <c r="BK47" i="202"/>
  <c r="BK58" i="202"/>
  <c r="BK60" i="202"/>
  <c r="BK41" i="202"/>
  <c r="BK48" i="202"/>
  <c r="BK59" i="202"/>
  <c r="BK55" i="202"/>
  <c r="BK53" i="202"/>
  <c r="BK91" i="202"/>
  <c r="BK54" i="202"/>
  <c r="BK50" i="202"/>
  <c r="BK57" i="202"/>
  <c r="BK63" i="202"/>
  <c r="BK61" i="202"/>
  <c r="BK62" i="202"/>
  <c r="BK42" i="202"/>
  <c r="BK69" i="202"/>
  <c r="BK68" i="202"/>
  <c r="BK64" i="202"/>
  <c r="BK72" i="202"/>
  <c r="BK71" i="202"/>
  <c r="BK70" i="202"/>
  <c r="BK67" i="202"/>
  <c r="BK73" i="202"/>
  <c r="BK45" i="202"/>
  <c r="BK75" i="202"/>
  <c r="BK74" i="202"/>
  <c r="BK56" i="202"/>
  <c r="BK65" i="202"/>
  <c r="BK77" i="202"/>
  <c r="BK66" i="202"/>
  <c r="BK111" i="202"/>
  <c r="BK81" i="202"/>
  <c r="BK82" i="202"/>
  <c r="BK79" i="202"/>
  <c r="BK85" i="202"/>
  <c r="BK78" i="202"/>
  <c r="BK84" i="202"/>
  <c r="BK86" i="202"/>
  <c r="BK87" i="202"/>
  <c r="BK88" i="202"/>
  <c r="BK89" i="202"/>
  <c r="BK83" i="202"/>
  <c r="BK92" i="202"/>
  <c r="BK93" i="202"/>
  <c r="BK94" i="202"/>
  <c r="BK95" i="202"/>
  <c r="BK97" i="202"/>
  <c r="BK99" i="202"/>
  <c r="BK100" i="202"/>
  <c r="BK101" i="202"/>
  <c r="BK102" i="202"/>
  <c r="BK98" i="202"/>
  <c r="BK80" i="202"/>
  <c r="BK103" i="202"/>
  <c r="BK105" i="202"/>
  <c r="BK76" i="202"/>
  <c r="BK104" i="202"/>
  <c r="BK106" i="202"/>
  <c r="BK90" i="202"/>
  <c r="BK107" i="202"/>
  <c r="BK112" i="202"/>
  <c r="BK113" i="202"/>
  <c r="BK114" i="202"/>
  <c r="BK115" i="202"/>
  <c r="BK116" i="202"/>
  <c r="BK117" i="202"/>
  <c r="BK118" i="202"/>
  <c r="BK119" i="202"/>
  <c r="BK120" i="202"/>
  <c r="BK121" i="202"/>
  <c r="BK122" i="202"/>
  <c r="BK123" i="202"/>
  <c r="BK124" i="202"/>
  <c r="BK96" i="202"/>
  <c r="BM96" i="202" s="1"/>
  <c r="BK132" i="202"/>
  <c r="BK130" i="202"/>
  <c r="BK129" i="202"/>
  <c r="BK131" i="202"/>
  <c r="BM131" i="202" s="1"/>
  <c r="BK133" i="202"/>
  <c r="BK135" i="202"/>
  <c r="BK137" i="202"/>
  <c r="BK138" i="202"/>
  <c r="BM138" i="202" s="1"/>
  <c r="BK141" i="202"/>
  <c r="BK142" i="202"/>
  <c r="BK143" i="202"/>
  <c r="BK145" i="202"/>
  <c r="BM145" i="202" s="1"/>
  <c r="BK146" i="202"/>
  <c r="BK147" i="202"/>
  <c r="BK148" i="202"/>
  <c r="BK136" i="202"/>
  <c r="BM136" i="202" s="1"/>
  <c r="BK134" i="202"/>
  <c r="BK139" i="202"/>
  <c r="BK140" i="202"/>
  <c r="BL11" i="202"/>
  <c r="BK11" i="202"/>
  <c r="BM140" i="202" l="1"/>
  <c r="BM143" i="202"/>
  <c r="BM129" i="202"/>
  <c r="BM122" i="202"/>
  <c r="BM118" i="202"/>
  <c r="BM114" i="202"/>
  <c r="BM90" i="202"/>
  <c r="BM105" i="202"/>
  <c r="BM102" i="202"/>
  <c r="BM97" i="202"/>
  <c r="BM92" i="202"/>
  <c r="BM87" i="202"/>
  <c r="BM85" i="202"/>
  <c r="BM111" i="202"/>
  <c r="BM56" i="202"/>
  <c r="BM73" i="202"/>
  <c r="BM72" i="202"/>
  <c r="BM42" i="202"/>
  <c r="BM57" i="202"/>
  <c r="BM53" i="202"/>
  <c r="BM41" i="202"/>
  <c r="BM35" i="202"/>
  <c r="BM34" i="202"/>
  <c r="BM36" i="202"/>
  <c r="BM25" i="202"/>
  <c r="BM28" i="202"/>
  <c r="BM24" i="202"/>
  <c r="BM13" i="202"/>
  <c r="BM134" i="202"/>
  <c r="BM141" i="202"/>
  <c r="BM132" i="202"/>
  <c r="BM148" i="202"/>
  <c r="BM137" i="202"/>
  <c r="BM120" i="202"/>
  <c r="BM80" i="202"/>
  <c r="BM94" i="202"/>
  <c r="BM84" i="202"/>
  <c r="BM77" i="202"/>
  <c r="BM70" i="202"/>
  <c r="BM61" i="202"/>
  <c r="BM59" i="202"/>
  <c r="BM51" i="202"/>
  <c r="BM40" i="202"/>
  <c r="BM20" i="202"/>
  <c r="BM112" i="202"/>
  <c r="BM123" i="202"/>
  <c r="BM119" i="202"/>
  <c r="BM115" i="202"/>
  <c r="BM107" i="202"/>
  <c r="BM98" i="202"/>
  <c r="BM93" i="202"/>
  <c r="BM78" i="202"/>
  <c r="BM65" i="202"/>
  <c r="BM71" i="202"/>
  <c r="BM63" i="202"/>
  <c r="BM48" i="202"/>
  <c r="BM29" i="202"/>
  <c r="BM38" i="202"/>
  <c r="BM23" i="202"/>
  <c r="BM17" i="202"/>
  <c r="BM139" i="202"/>
  <c r="BM142" i="202"/>
  <c r="BM130" i="202"/>
  <c r="BM121" i="202"/>
  <c r="BM113" i="202"/>
  <c r="BM103" i="202"/>
  <c r="BM95" i="202"/>
  <c r="BM86" i="202"/>
  <c r="BM66" i="202"/>
  <c r="BM67" i="202"/>
  <c r="BM62" i="202"/>
  <c r="BM55" i="202"/>
  <c r="BM52" i="202"/>
  <c r="BM43" i="202"/>
  <c r="BM26" i="202"/>
  <c r="BM32" i="202"/>
  <c r="BM147" i="202"/>
  <c r="BM135" i="202"/>
  <c r="BM117" i="202"/>
  <c r="BM106" i="202"/>
  <c r="BM101" i="202"/>
  <c r="BM83" i="202"/>
  <c r="BM79" i="202"/>
  <c r="BM74" i="202"/>
  <c r="BM64" i="202"/>
  <c r="BM50" i="202"/>
  <c r="BM60" i="202"/>
  <c r="BM49" i="202"/>
  <c r="BM31" i="202"/>
  <c r="BM21" i="202"/>
  <c r="BM146" i="202"/>
  <c r="BM133" i="202"/>
  <c r="BM124" i="202"/>
  <c r="BM116" i="202"/>
  <c r="BM104" i="202"/>
  <c r="BM100" i="202"/>
  <c r="BM89" i="202"/>
  <c r="BM82" i="202"/>
  <c r="BM75" i="202"/>
  <c r="BM68" i="202"/>
  <c r="BM54" i="202"/>
  <c r="BM58" i="202"/>
  <c r="BM39" i="202"/>
  <c r="BM30" i="202"/>
  <c r="BM76" i="202"/>
  <c r="BM99" i="202"/>
  <c r="BM88" i="202"/>
  <c r="BM81" i="202"/>
  <c r="BM45" i="202"/>
  <c r="BM69" i="202"/>
  <c r="BM91" i="202"/>
  <c r="BM47" i="202"/>
  <c r="BM37" i="202"/>
  <c r="BM44" i="202"/>
  <c r="BM27" i="202"/>
  <c r="G155" i="202"/>
  <c r="J155" i="202"/>
  <c r="L155" i="202"/>
  <c r="M155" i="202"/>
  <c r="O155" i="202"/>
  <c r="P155" i="202"/>
  <c r="X155" i="202"/>
  <c r="Y155" i="202"/>
  <c r="AA155" i="202"/>
  <c r="AB155" i="202"/>
  <c r="AD154" i="202"/>
  <c r="AD155" i="202" s="1"/>
  <c r="AE154" i="202"/>
  <c r="AE155" i="202" s="1"/>
  <c r="AG154" i="202"/>
  <c r="AG155" i="202" s="1"/>
  <c r="AH154" i="202"/>
  <c r="AH155" i="202" s="1"/>
  <c r="AJ154" i="202"/>
  <c r="AJ155" i="202" s="1"/>
  <c r="AK154" i="202"/>
  <c r="AK155" i="202" s="1"/>
  <c r="AN154" i="202"/>
  <c r="AN155" i="202" s="1"/>
  <c r="AQ154" i="202"/>
  <c r="AQ155" i="202" s="1"/>
  <c r="AS154" i="202"/>
  <c r="AS155" i="202" s="1"/>
  <c r="BL12" i="202" l="1"/>
  <c r="BM12" i="202" s="1"/>
  <c r="BL18" i="202"/>
  <c r="BM18" i="202" s="1"/>
  <c r="BL19" i="202"/>
  <c r="BM19" i="202" s="1"/>
  <c r="BL22" i="202"/>
  <c r="BM22" i="202" s="1"/>
  <c r="BL15" i="202"/>
  <c r="BM15" i="202" s="1"/>
  <c r="BL14" i="202"/>
  <c r="BM14" i="202" s="1"/>
  <c r="BL154" i="202" l="1"/>
  <c r="BK154" i="202"/>
  <c r="BK155" i="202" s="1"/>
  <c r="BM11" i="202"/>
  <c r="BN154" i="202" l="1"/>
  <c r="BL155" i="202"/>
  <c r="BM155" i="202"/>
  <c r="BN155" i="202" l="1"/>
</calcChain>
</file>

<file path=xl/sharedStrings.xml><?xml version="1.0" encoding="utf-8"?>
<sst xmlns="http://schemas.openxmlformats.org/spreadsheetml/2006/main" count="248" uniqueCount="193">
  <si>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</si>
  <si>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</si>
  <si>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</si>
  <si>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</si>
  <si>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</si>
  <si>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</si>
  <si>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</si>
  <si>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</si>
  <si>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</si>
  <si>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</si>
  <si>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</si>
  <si>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</si>
  <si>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</si>
  <si>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</si>
  <si>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</si>
  <si>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</si>
  <si>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</si>
  <si>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</si>
  <si>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</si>
  <si>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</si>
  <si>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</si>
  <si>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</si>
  <si>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</si>
  <si>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</si>
  <si>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</si>
  <si>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</si>
  <si>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</si>
  <si>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</si>
  <si>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</si>
  <si>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</si>
  <si>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</si>
  <si>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</si>
  <si>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</si>
  <si>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</si>
  <si>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</si>
  <si>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</si>
  <si>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</si>
  <si>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</si>
  <si>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</si>
  <si>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</si>
  <si>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11ªRod</t>
  </si>
  <si>
    <t>12ªRod</t>
  </si>
  <si>
    <t>13ª Rod</t>
  </si>
  <si>
    <t>CT</t>
  </si>
  <si>
    <t>14ª Rod</t>
  </si>
  <si>
    <t>15ª Rod</t>
  </si>
  <si>
    <t>20ºRod</t>
  </si>
  <si>
    <t>GOLEIROS</t>
  </si>
  <si>
    <t>ma</t>
  </si>
  <si>
    <t>ORDEM DE CLASSIFICAÇÃO COPA ESTORIL 2017</t>
  </si>
  <si>
    <t>DANTE</t>
  </si>
  <si>
    <t>PEDROCA</t>
  </si>
  <si>
    <t>CRISTOVAO</t>
  </si>
  <si>
    <t>OBERDAN</t>
  </si>
  <si>
    <t>PAULO ACHUCARRO</t>
  </si>
  <si>
    <t>WESLEY YO</t>
  </si>
  <si>
    <t>WILLIAN GABAS</t>
  </si>
  <si>
    <t>SANTANA</t>
  </si>
  <si>
    <t>LUCAS G</t>
  </si>
  <si>
    <t>TRUQUEIRO</t>
  </si>
  <si>
    <t>IKO</t>
  </si>
  <si>
    <t>JOVANELLI</t>
  </si>
  <si>
    <t>THIAGO BANDEIRA</t>
  </si>
  <si>
    <t>BETO LIMA</t>
  </si>
  <si>
    <t>BETO FERREIRA</t>
  </si>
  <si>
    <t>4</t>
  </si>
  <si>
    <t>MAMEDE</t>
  </si>
  <si>
    <t>ALMERINDO P.</t>
  </si>
  <si>
    <t>M. LANÇA</t>
  </si>
  <si>
    <t>CÉLIO</t>
  </si>
  <si>
    <t>JAIME HINOSTROZA</t>
  </si>
  <si>
    <t>CLOVIS FERREIRA</t>
  </si>
  <si>
    <t>JORGE SANTANA</t>
  </si>
  <si>
    <t>NIVALDO CONCEIÇÃO</t>
  </si>
  <si>
    <t>SIDNEY</t>
  </si>
  <si>
    <t>FLAVIO BALDO</t>
  </si>
  <si>
    <t>GABINIO JORGE</t>
  </si>
  <si>
    <t>TON SOUZA</t>
  </si>
  <si>
    <t>WILSON MIRANDA</t>
  </si>
  <si>
    <t>EVANDRO ENDRIGO</t>
  </si>
  <si>
    <t>AISLAN LUIS</t>
  </si>
  <si>
    <t>ADY FARIA</t>
  </si>
  <si>
    <t>IVAN SOUZA</t>
  </si>
  <si>
    <t>CLAUDIO SCHAFER</t>
  </si>
  <si>
    <t>OLAVO JUNIOR</t>
  </si>
  <si>
    <t>LUIZ MELO</t>
  </si>
  <si>
    <t>OCIEL ORTIZ</t>
  </si>
  <si>
    <t>CLAUDEIR GUIMARAES</t>
  </si>
  <si>
    <t>SERAFIM SOUZA</t>
  </si>
  <si>
    <t>ODAIR DAMASCENO</t>
  </si>
  <si>
    <t xml:space="preserve">ANDERSON </t>
  </si>
  <si>
    <t>CLAUDIR ACUMULOU</t>
  </si>
  <si>
    <t>TARCISIO JORDÃO</t>
  </si>
  <si>
    <t>ARILDO BENITES</t>
  </si>
  <si>
    <t>SERGIO TAKAYASSU</t>
  </si>
  <si>
    <t>CELIO PINHEIRO</t>
  </si>
  <si>
    <t>GEVAIR FERREIRA</t>
  </si>
  <si>
    <t>MODESTO SMIDERLE</t>
  </si>
  <si>
    <t>RAIMUNDO ARAUJO</t>
  </si>
  <si>
    <t>ANTONIO ALDERETE</t>
  </si>
  <si>
    <t>FRANCISCO MENDONÇA</t>
  </si>
  <si>
    <t>JOSÉ CARLOS PAZ</t>
  </si>
  <si>
    <t>MARCELO RADAELLI</t>
  </si>
  <si>
    <t>LUIZ CARLOS MANDU</t>
  </si>
  <si>
    <t>JUNIOR</t>
  </si>
  <si>
    <t>JEFERSON PRADO</t>
  </si>
  <si>
    <t>JOAQUIM DA CRUZ</t>
  </si>
  <si>
    <t>ROBERTO FERREIRA</t>
  </si>
  <si>
    <t>WAGNER GARCIA</t>
  </si>
  <si>
    <t>OCIEL FILHO</t>
  </si>
  <si>
    <t>ROBERTO</t>
  </si>
  <si>
    <t>MAMUTE</t>
  </si>
  <si>
    <t>ARQUIMEDES</t>
  </si>
  <si>
    <t>DANIEL</t>
  </si>
  <si>
    <t xml:space="preserve">CLEONE </t>
  </si>
  <si>
    <t>RODRIGO</t>
  </si>
  <si>
    <t>LUCAS  AZAMBUJA</t>
  </si>
  <si>
    <t>VICTOR O.</t>
  </si>
  <si>
    <t>OSCAR CAÇÃO CUNHA</t>
  </si>
  <si>
    <t>SAULO MENEGUITE</t>
  </si>
  <si>
    <t>JORGE CAMAPUÃ</t>
  </si>
  <si>
    <t xml:space="preserve">ANDRE MANDU </t>
  </si>
  <si>
    <t>ANDRE BARROS</t>
  </si>
  <si>
    <t>GROW VILELA</t>
  </si>
  <si>
    <t>GUTO DIOGENES</t>
  </si>
  <si>
    <t>SORO NIVALDO</t>
  </si>
  <si>
    <t>MARCUS CAIXETA</t>
  </si>
  <si>
    <t>ELIDIO PINHEIRO</t>
  </si>
  <si>
    <t>THYRSO MANCINI</t>
  </si>
  <si>
    <t>WELLINGTON ZE GALINHA</t>
  </si>
  <si>
    <t>WALFRIDO ROA</t>
  </si>
  <si>
    <t>LEANDRO ROSA</t>
  </si>
  <si>
    <t>JAIME EDER</t>
  </si>
  <si>
    <t>WELDER MONGELLI</t>
  </si>
  <si>
    <t>MARCUS FARIA</t>
  </si>
  <si>
    <t>LUIS ROIS</t>
  </si>
  <si>
    <t>TIAO DA SILVA</t>
  </si>
  <si>
    <t>WELDER</t>
  </si>
  <si>
    <t>RICARDO MENDES</t>
  </si>
  <si>
    <t>ZAGONEL PAULA</t>
  </si>
  <si>
    <t>LEPE MELLO</t>
  </si>
  <si>
    <t>BILL EMILIO</t>
  </si>
  <si>
    <t>SERGIO NAVARRO</t>
  </si>
  <si>
    <t>JARDEL HOLOSBACH</t>
  </si>
  <si>
    <t>JOSE MEDALHA</t>
  </si>
  <si>
    <t>ANTONIO CARLOS BAUCE</t>
  </si>
  <si>
    <t>ENIO GASPARETTO</t>
  </si>
  <si>
    <t>HELTON PEDRO BARAKA</t>
  </si>
  <si>
    <t>DIEGO</t>
  </si>
  <si>
    <t>MARCIO EDUARDO</t>
  </si>
  <si>
    <t>DEDE VICENTE</t>
  </si>
  <si>
    <t>PEDRO FARIA</t>
  </si>
  <si>
    <t/>
  </si>
  <si>
    <t>R. SILVA SILVA</t>
  </si>
  <si>
    <t>LAERTE JERONYMO</t>
  </si>
  <si>
    <t>VANDRO PINTO</t>
  </si>
  <si>
    <t>JOAO MIGUEL SANCHES</t>
  </si>
  <si>
    <t>MARCOS NOGUEIRA</t>
  </si>
  <si>
    <t>PAULO LEITE</t>
  </si>
  <si>
    <t>GUILHERME</t>
  </si>
  <si>
    <t xml:space="preserve">OSCAR </t>
  </si>
  <si>
    <t>MARCELO</t>
  </si>
  <si>
    <t>MARCIO</t>
  </si>
  <si>
    <t>JOAO PEDRO</t>
  </si>
  <si>
    <t>DEPELJON</t>
  </si>
  <si>
    <t>DAVI</t>
  </si>
  <si>
    <t>OLAVINHO</t>
  </si>
  <si>
    <t>CLAUDINEI PRIMAO</t>
  </si>
  <si>
    <t>JOAO VITOR</t>
  </si>
  <si>
    <t>NATAN</t>
  </si>
  <si>
    <t>PAULO PINTOR</t>
  </si>
  <si>
    <t>ANTONIO NEVES</t>
  </si>
  <si>
    <t>GAMARRA</t>
  </si>
  <si>
    <t>MARCELO KAWAHARA</t>
  </si>
  <si>
    <t>GABRIEL S</t>
  </si>
  <si>
    <t>CARLOS MELO</t>
  </si>
  <si>
    <t>MARTINS</t>
  </si>
  <si>
    <t xml:space="preserve">THIAGO </t>
  </si>
  <si>
    <t>MAURICIO</t>
  </si>
  <si>
    <t>16ª Rod</t>
  </si>
  <si>
    <t>17ª Rod</t>
  </si>
  <si>
    <t>18ª Rod</t>
  </si>
  <si>
    <t>Pres</t>
  </si>
  <si>
    <t>pres</t>
  </si>
  <si>
    <t>FABIO</t>
  </si>
  <si>
    <t>LUIZ OTAVIO</t>
  </si>
  <si>
    <t>SERGIO OTUBO</t>
  </si>
  <si>
    <t>FABIO DUARTE</t>
  </si>
  <si>
    <t>LEANDRO VALLIM</t>
  </si>
  <si>
    <t>MARINELSON</t>
  </si>
  <si>
    <t>RAPHAEL MIGI</t>
  </si>
  <si>
    <t xml:space="preserve">TON </t>
  </si>
  <si>
    <t>JOARI GAMARRA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</si>
</sst>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i/>
      <sz val="28"/>
      <name val="Times New Roman Baltic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6"/>
      <color theme="1"/>
      <name val="Arial"/>
      <family val="2"/>
    </font>
    <font>
      <sz val="1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" fontId="0" fillId="0" borderId="4" xfId="0" applyNumberFormat="1" applyBorder="1" applyAlignment="1">
      <alignment horizontal="center"/>
    </xf>
    <xf numFmtId="14" fontId="3" fillId="0" borderId="0" xfId="0" applyNumberFormat="1" applyFont="1" applyBorder="1"/>
    <xf numFmtId="14" fontId="3" fillId="0" borderId="5" xfId="0" applyNumberFormat="1" applyFont="1" applyBorder="1"/>
    <xf numFmtId="14" fontId="3" fillId="0" borderId="0" xfId="0" applyNumberFormat="1" applyFont="1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6" xfId="0" applyFont="1" applyBorder="1" applyAlignment="1"/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7" xfId="0" applyBorder="1"/>
    <xf numFmtId="0" fontId="9" fillId="0" borderId="0" xfId="0" applyFont="1"/>
    <xf numFmtId="0" fontId="2" fillId="0" borderId="8" xfId="0" applyFont="1" applyBorder="1"/>
    <xf numFmtId="0" fontId="7" fillId="0" borderId="9" xfId="0" applyFont="1" applyBorder="1"/>
    <xf numFmtId="0" fontId="2" fillId="0" borderId="8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0" fillId="0" borderId="11" xfId="0" applyBorder="1"/>
    <xf numFmtId="49" fontId="11" fillId="0" borderId="0" xfId="0" applyNumberFormat="1" applyFont="1" applyBorder="1" applyAlignment="1">
      <alignment horizontal="center"/>
    </xf>
    <xf numFmtId="0" fontId="15" fillId="0" borderId="8" xfId="0" applyFont="1" applyBorder="1"/>
    <xf numFmtId="0" fontId="1" fillId="2" borderId="12" xfId="0" applyFont="1" applyFill="1" applyBorder="1" applyAlignment="1">
      <alignment horizontal="center"/>
    </xf>
    <xf numFmtId="0" fontId="19" fillId="0" borderId="12" xfId="0" applyFont="1" applyFill="1" applyBorder="1"/>
    <xf numFmtId="0" fontId="1" fillId="3" borderId="12" xfId="0" applyFont="1" applyFill="1" applyBorder="1" applyAlignment="1">
      <alignment horizontal="center"/>
    </xf>
    <xf numFmtId="0" fontId="21" fillId="3" borderId="12" xfId="0" applyFont="1" applyFill="1" applyBorder="1" applyAlignment="1"/>
    <xf numFmtId="0" fontId="1" fillId="0" borderId="12" xfId="0" applyFont="1" applyBorder="1"/>
    <xf numFmtId="0" fontId="19" fillId="0" borderId="12" xfId="0" applyFont="1" applyFill="1" applyBorder="1" applyAlignment="1">
      <alignment horizontal="left"/>
    </xf>
    <xf numFmtId="0" fontId="12" fillId="0" borderId="12" xfId="0" applyFont="1" applyBorder="1"/>
    <xf numFmtId="0" fontId="1" fillId="4" borderId="12" xfId="0" applyFont="1" applyFill="1" applyBorder="1"/>
    <xf numFmtId="0" fontId="12" fillId="4" borderId="12" xfId="0" applyFont="1" applyFill="1" applyBorder="1"/>
    <xf numFmtId="0" fontId="1" fillId="0" borderId="13" xfId="0" applyFont="1" applyBorder="1"/>
    <xf numFmtId="0" fontId="1" fillId="4" borderId="14" xfId="0" applyFont="1" applyFill="1" applyBorder="1"/>
    <xf numFmtId="0" fontId="12" fillId="0" borderId="15" xfId="0" applyFont="1" applyBorder="1"/>
    <xf numFmtId="0" fontId="13" fillId="0" borderId="10" xfId="0" applyFont="1" applyBorder="1"/>
    <xf numFmtId="0" fontId="12" fillId="0" borderId="10" xfId="0" applyFont="1" applyBorder="1" applyAlignment="1"/>
    <xf numFmtId="0" fontId="0" fillId="0" borderId="10" xfId="0" applyBorder="1"/>
    <xf numFmtId="0" fontId="2" fillId="0" borderId="10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" fontId="1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" fontId="2" fillId="0" borderId="22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20" fillId="0" borderId="8" xfId="0" applyNumberFormat="1" applyFont="1" applyFill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2" fillId="0" borderId="16" xfId="0" applyFont="1" applyFill="1" applyBorder="1" applyAlignment="1"/>
    <xf numFmtId="0" fontId="2" fillId="0" borderId="20" xfId="0" applyFont="1" applyFill="1" applyBorder="1" applyAlignment="1"/>
    <xf numFmtId="16" fontId="1" fillId="0" borderId="26" xfId="0" applyNumberFormat="1" applyFont="1" applyFill="1" applyBorder="1" applyAlignment="1">
      <alignment horizontal="center"/>
    </xf>
    <xf numFmtId="16" fontId="1" fillId="0" borderId="20" xfId="0" applyNumberFormat="1" applyFont="1" applyFill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8" fillId="3" borderId="6" xfId="0" applyFont="1" applyFill="1" applyBorder="1" applyAlignment="1"/>
    <xf numFmtId="0" fontId="14" fillId="0" borderId="6" xfId="0" applyFont="1" applyBorder="1"/>
    <xf numFmtId="0" fontId="9" fillId="3" borderId="9" xfId="0" applyFont="1" applyFill="1" applyBorder="1"/>
    <xf numFmtId="0" fontId="9" fillId="3" borderId="28" xfId="0" applyFont="1" applyFill="1" applyBorder="1"/>
    <xf numFmtId="0" fontId="9" fillId="3" borderId="30" xfId="0" applyFont="1" applyFill="1" applyBorder="1"/>
    <xf numFmtId="0" fontId="15" fillId="0" borderId="8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20" fillId="0" borderId="8" xfId="0" applyFont="1" applyBorder="1"/>
    <xf numFmtId="0" fontId="20" fillId="0" borderId="8" xfId="0" applyNumberFormat="1" applyFont="1" applyFill="1" applyBorder="1" applyAlignment="1"/>
    <xf numFmtId="0" fontId="20" fillId="0" borderId="23" xfId="0" applyNumberFormat="1" applyFont="1" applyFill="1" applyBorder="1" applyAlignment="1">
      <alignment horizontal="center"/>
    </xf>
    <xf numFmtId="0" fontId="15" fillId="4" borderId="9" xfId="0" applyNumberFormat="1" applyFont="1" applyFill="1" applyBorder="1" applyAlignment="1">
      <alignment horizontal="center"/>
    </xf>
    <xf numFmtId="0" fontId="15" fillId="4" borderId="31" xfId="0" applyNumberFormat="1" applyFont="1" applyFill="1" applyBorder="1" applyAlignment="1">
      <alignment horizontal="center"/>
    </xf>
    <xf numFmtId="0" fontId="20" fillId="4" borderId="9" xfId="0" applyNumberFormat="1" applyFont="1" applyFill="1" applyBorder="1" applyAlignment="1">
      <alignment horizontal="center"/>
    </xf>
    <xf numFmtId="0" fontId="20" fillId="4" borderId="31" xfId="0" applyNumberFormat="1" applyFont="1" applyFill="1" applyBorder="1" applyAlignment="1">
      <alignment horizontal="center"/>
    </xf>
    <xf numFmtId="0" fontId="20" fillId="0" borderId="23" xfId="0" applyFont="1" applyBorder="1"/>
    <xf numFmtId="0" fontId="15" fillId="5" borderId="9" xfId="0" applyNumberFormat="1" applyFont="1" applyFill="1" applyBorder="1" applyAlignment="1">
      <alignment horizontal="center"/>
    </xf>
    <xf numFmtId="0" fontId="15" fillId="5" borderId="31" xfId="0" applyNumberFormat="1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9" xfId="0" applyNumberFormat="1" applyFont="1" applyFill="1" applyBorder="1" applyAlignment="1">
      <alignment horizontal="center"/>
    </xf>
    <xf numFmtId="0" fontId="15" fillId="5" borderId="9" xfId="0" applyFont="1" applyFill="1" applyBorder="1"/>
    <xf numFmtId="0" fontId="20" fillId="5" borderId="31" xfId="0" applyFont="1" applyFill="1" applyBorder="1" applyAlignment="1">
      <alignment horizontal="center"/>
    </xf>
    <xf numFmtId="0" fontId="20" fillId="5" borderId="31" xfId="0" applyNumberFormat="1" applyFont="1" applyFill="1" applyBorder="1" applyAlignment="1">
      <alignment horizontal="center"/>
    </xf>
    <xf numFmtId="0" fontId="9" fillId="6" borderId="24" xfId="0" applyNumberFormat="1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24" fillId="0" borderId="0" xfId="0" applyFont="1"/>
    <xf numFmtId="0" fontId="23" fillId="0" borderId="0" xfId="0" applyFont="1"/>
    <xf numFmtId="0" fontId="25" fillId="0" borderId="0" xfId="0" applyFont="1"/>
    <xf numFmtId="0" fontId="15" fillId="7" borderId="8" xfId="0" applyNumberFormat="1" applyFont="1" applyFill="1" applyBorder="1" applyAlignment="1">
      <alignment horizontal="center"/>
    </xf>
    <xf numFmtId="0" fontId="15" fillId="8" borderId="8" xfId="0" applyNumberFormat="1" applyFont="1" applyFill="1" applyBorder="1" applyAlignment="1">
      <alignment horizontal="center"/>
    </xf>
    <xf numFmtId="0" fontId="0" fillId="0" borderId="6" xfId="0" applyBorder="1"/>
    <xf numFmtId="0" fontId="15" fillId="5" borderId="8" xfId="0" applyNumberFormat="1" applyFont="1" applyFill="1" applyBorder="1" applyAlignment="1">
      <alignment horizontal="center"/>
    </xf>
    <xf numFmtId="0" fontId="15" fillId="5" borderId="23" xfId="0" applyNumberFormat="1" applyFont="1" applyFill="1" applyBorder="1" applyAlignment="1">
      <alignment horizontal="center"/>
    </xf>
    <xf numFmtId="0" fontId="20" fillId="5" borderId="8" xfId="0" applyFont="1" applyFill="1" applyBorder="1" applyAlignment="1"/>
    <xf numFmtId="0" fontId="20" fillId="5" borderId="8" xfId="0" applyFont="1" applyFill="1" applyBorder="1" applyAlignment="1">
      <alignment horizontal="center"/>
    </xf>
    <xf numFmtId="0" fontId="15" fillId="5" borderId="8" xfId="0" applyFont="1" applyFill="1" applyBorder="1"/>
    <xf numFmtId="0" fontId="20" fillId="5" borderId="23" xfId="0" applyFont="1" applyFill="1" applyBorder="1" applyAlignment="1">
      <alignment horizontal="center"/>
    </xf>
    <xf numFmtId="0" fontId="15" fillId="6" borderId="24" xfId="0" applyNumberFormat="1" applyFont="1" applyFill="1" applyBorder="1" applyAlignment="1">
      <alignment horizontal="center"/>
    </xf>
    <xf numFmtId="0" fontId="15" fillId="9" borderId="28" xfId="0" applyNumberFormat="1" applyFont="1" applyFill="1" applyBorder="1" applyAlignment="1">
      <alignment horizontal="center"/>
    </xf>
    <xf numFmtId="0" fontId="15" fillId="9" borderId="30" xfId="0" applyNumberFormat="1" applyFont="1" applyFill="1" applyBorder="1" applyAlignment="1">
      <alignment horizontal="center"/>
    </xf>
    <xf numFmtId="0" fontId="15" fillId="9" borderId="29" xfId="0" applyNumberFormat="1" applyFont="1" applyFill="1" applyBorder="1" applyAlignment="1">
      <alignment horizontal="center"/>
    </xf>
    <xf numFmtId="0" fontId="15" fillId="9" borderId="32" xfId="0" applyNumberFormat="1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9" fillId="9" borderId="28" xfId="0" applyNumberFormat="1" applyFont="1" applyFill="1" applyBorder="1" applyAlignment="1">
      <alignment horizontal="center"/>
    </xf>
    <xf numFmtId="0" fontId="20" fillId="9" borderId="28" xfId="0" applyFont="1" applyFill="1" applyBorder="1" applyAlignment="1">
      <alignment horizontal="center"/>
    </xf>
    <xf numFmtId="0" fontId="20" fillId="9" borderId="30" xfId="0" applyFont="1" applyFill="1" applyBorder="1"/>
    <xf numFmtId="0" fontId="20" fillId="9" borderId="29" xfId="0" applyFont="1" applyFill="1" applyBorder="1" applyAlignment="1">
      <alignment horizontal="center"/>
    </xf>
    <xf numFmtId="0" fontId="20" fillId="9" borderId="32" xfId="0" applyFont="1" applyFill="1" applyBorder="1"/>
    <xf numFmtId="0" fontId="15" fillId="9" borderId="28" xfId="0" applyFont="1" applyFill="1" applyBorder="1"/>
    <xf numFmtId="0" fontId="15" fillId="9" borderId="30" xfId="0" applyFont="1" applyFill="1" applyBorder="1"/>
    <xf numFmtId="0" fontId="20" fillId="9" borderId="25" xfId="0" applyFont="1" applyFill="1" applyBorder="1" applyAlignment="1">
      <alignment horizontal="center"/>
    </xf>
    <xf numFmtId="0" fontId="20" fillId="9" borderId="33" xfId="0" applyFont="1" applyFill="1" applyBorder="1"/>
    <xf numFmtId="0" fontId="9" fillId="9" borderId="28" xfId="0" applyFont="1" applyFill="1" applyBorder="1" applyAlignment="1">
      <alignment horizontal="center" vertical="center"/>
    </xf>
    <xf numFmtId="0" fontId="20" fillId="9" borderId="28" xfId="0" applyNumberFormat="1" applyFont="1" applyFill="1" applyBorder="1" applyAlignment="1">
      <alignment horizontal="center"/>
    </xf>
    <xf numFmtId="0" fontId="20" fillId="9" borderId="29" xfId="0" applyNumberFormat="1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20" fillId="9" borderId="25" xfId="0" applyNumberFormat="1" applyFont="1" applyFill="1" applyBorder="1" applyAlignment="1">
      <alignment horizontal="center"/>
    </xf>
    <xf numFmtId="0" fontId="20" fillId="9" borderId="30" xfId="0" applyFont="1" applyFill="1" applyBorder="1" applyAlignment="1"/>
    <xf numFmtId="0" fontId="20" fillId="9" borderId="30" xfId="0" applyNumberFormat="1" applyFont="1" applyFill="1" applyBorder="1" applyAlignment="1">
      <alignment horizontal="center"/>
    </xf>
    <xf numFmtId="0" fontId="20" fillId="9" borderId="30" xfId="0" applyNumberFormat="1" applyFont="1" applyFill="1" applyBorder="1" applyAlignment="1"/>
    <xf numFmtId="0" fontId="20" fillId="9" borderId="32" xfId="0" applyNumberFormat="1" applyFont="1" applyFill="1" applyBorder="1" applyAlignment="1">
      <alignment horizontal="center"/>
    </xf>
    <xf numFmtId="0" fontId="20" fillId="9" borderId="33" xfId="0" applyNumberFormat="1" applyFont="1" applyFill="1" applyBorder="1" applyAlignment="1">
      <alignment horizontal="center"/>
    </xf>
    <xf numFmtId="49" fontId="11" fillId="9" borderId="28" xfId="0" applyNumberFormat="1" applyFont="1" applyFill="1" applyBorder="1" applyAlignment="1">
      <alignment horizontal="center"/>
    </xf>
    <xf numFmtId="0" fontId="15" fillId="7" borderId="30" xfId="0" applyNumberFormat="1" applyFont="1" applyFill="1" applyBorder="1" applyAlignment="1">
      <alignment horizontal="center"/>
    </xf>
    <xf numFmtId="49" fontId="11" fillId="0" borderId="6" xfId="0" quotePrefix="1" applyNumberFormat="1" applyFont="1" applyBorder="1" applyAlignment="1">
      <alignment horizontal="center"/>
    </xf>
    <xf numFmtId="0" fontId="20" fillId="5" borderId="8" xfId="0" applyFont="1" applyFill="1" applyBorder="1"/>
    <xf numFmtId="0" fontId="20" fillId="5" borderId="23" xfId="0" applyFont="1" applyFill="1" applyBorder="1"/>
    <xf numFmtId="0" fontId="14" fillId="0" borderId="0" xfId="0" applyFont="1" applyBorder="1"/>
    <xf numFmtId="0" fontId="9" fillId="9" borderId="29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" borderId="6" xfId="0" applyFont="1" applyFill="1" applyBorder="1"/>
    <xf numFmtId="0" fontId="15" fillId="4" borderId="28" xfId="0" applyNumberFormat="1" applyFont="1" applyFill="1" applyBorder="1" applyAlignment="1">
      <alignment horizontal="center"/>
    </xf>
    <xf numFmtId="0" fontId="15" fillId="0" borderId="30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 vertical="center"/>
    </xf>
    <xf numFmtId="0" fontId="26" fillId="9" borderId="2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7" fillId="0" borderId="24" xfId="0" applyNumberFormat="1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1" fillId="2" borderId="43" xfId="0" applyFont="1" applyFill="1" applyBorder="1" applyAlignment="1">
      <alignment horizontal="center"/>
    </xf>
    <xf numFmtId="0" fontId="14" fillId="0" borderId="27" xfId="0" applyFont="1" applyBorder="1"/>
    <xf numFmtId="0" fontId="15" fillId="5" borderId="31" xfId="0" applyFont="1" applyFill="1" applyBorder="1" applyAlignment="1">
      <alignment horizontal="center"/>
    </xf>
    <xf numFmtId="0" fontId="15" fillId="5" borderId="23" xfId="0" applyFont="1" applyFill="1" applyBorder="1"/>
    <xf numFmtId="0" fontId="15" fillId="9" borderId="29" xfId="0" applyFont="1" applyFill="1" applyBorder="1" applyAlignment="1">
      <alignment horizontal="center"/>
    </xf>
    <xf numFmtId="0" fontId="15" fillId="9" borderId="32" xfId="0" applyFont="1" applyFill="1" applyBorder="1"/>
    <xf numFmtId="0" fontId="15" fillId="0" borderId="23" xfId="0" applyFont="1" applyBorder="1"/>
    <xf numFmtId="0" fontId="4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5" borderId="6" xfId="0" applyFont="1" applyFill="1" applyBorder="1" applyAlignment="1"/>
    <xf numFmtId="0" fontId="2" fillId="5" borderId="18" xfId="0" applyFont="1" applyFill="1" applyBorder="1"/>
    <xf numFmtId="0" fontId="6" fillId="5" borderId="10" xfId="0" applyFont="1" applyFill="1" applyBorder="1" applyAlignment="1">
      <alignment horizontal="center"/>
    </xf>
    <xf numFmtId="0" fontId="15" fillId="9" borderId="6" xfId="0" applyNumberFormat="1" applyFont="1" applyFill="1" applyBorder="1" applyAlignment="1">
      <alignment horizontal="center"/>
    </xf>
    <xf numFmtId="0" fontId="15" fillId="9" borderId="27" xfId="0" applyNumberFormat="1" applyFont="1" applyFill="1" applyBorder="1" applyAlignment="1">
      <alignment horizontal="center"/>
    </xf>
    <xf numFmtId="0" fontId="20" fillId="9" borderId="27" xfId="0" applyNumberFormat="1" applyFont="1" applyFill="1" applyBorder="1" applyAlignment="1">
      <alignment horizontal="center"/>
    </xf>
    <xf numFmtId="0" fontId="20" fillId="9" borderId="6" xfId="0" applyNumberFormat="1" applyFont="1" applyFill="1" applyBorder="1" applyAlignment="1">
      <alignment horizontal="center"/>
    </xf>
    <xf numFmtId="0" fontId="20" fillId="9" borderId="18" xfId="0" applyNumberFormat="1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15" fillId="9" borderId="6" xfId="0" applyFont="1" applyFill="1" applyBorder="1"/>
    <xf numFmtId="0" fontId="9" fillId="9" borderId="6" xfId="0" applyFont="1" applyFill="1" applyBorder="1" applyAlignment="1">
      <alignment horizontal="center"/>
    </xf>
    <xf numFmtId="0" fontId="9" fillId="9" borderId="6" xfId="0" applyNumberFormat="1" applyFont="1" applyFill="1" applyBorder="1" applyAlignment="1">
      <alignment horizontal="center"/>
    </xf>
    <xf numFmtId="0" fontId="20" fillId="9" borderId="27" xfId="0" applyFont="1" applyFill="1" applyBorder="1" applyAlignment="1">
      <alignment horizontal="center"/>
    </xf>
    <xf numFmtId="0" fontId="20" fillId="9" borderId="18" xfId="0" applyFont="1" applyFill="1" applyBorder="1" applyAlignment="1">
      <alignment horizontal="center"/>
    </xf>
    <xf numFmtId="0" fontId="15" fillId="5" borderId="6" xfId="0" applyNumberFormat="1" applyFont="1" applyFill="1" applyBorder="1" applyAlignment="1">
      <alignment horizontal="center"/>
    </xf>
    <xf numFmtId="0" fontId="15" fillId="5" borderId="27" xfId="0" applyNumberFormat="1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15" fillId="5" borderId="6" xfId="0" applyFont="1" applyFill="1" applyBorder="1"/>
    <xf numFmtId="0" fontId="9" fillId="5" borderId="6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center"/>
    </xf>
    <xf numFmtId="49" fontId="11" fillId="9" borderId="6" xfId="0" applyNumberFormat="1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20" fillId="5" borderId="6" xfId="0" applyNumberFormat="1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15" fillId="9" borderId="27" xfId="0" applyFont="1" applyFill="1" applyBorder="1" applyAlignment="1">
      <alignment horizontal="center"/>
    </xf>
    <xf numFmtId="0" fontId="20" fillId="5" borderId="27" xfId="0" applyNumberFormat="1" applyFont="1" applyFill="1" applyBorder="1" applyAlignment="1">
      <alignment horizontal="center"/>
    </xf>
    <xf numFmtId="0" fontId="26" fillId="9" borderId="6" xfId="0" applyNumberFormat="1" applyFont="1" applyFill="1" applyBorder="1" applyAlignment="1">
      <alignment horizontal="center"/>
    </xf>
    <xf numFmtId="0" fontId="15" fillId="5" borderId="28" xfId="0" applyNumberFormat="1" applyFont="1" applyFill="1" applyBorder="1" applyAlignment="1">
      <alignment horizontal="center"/>
    </xf>
    <xf numFmtId="0" fontId="15" fillId="5" borderId="30" xfId="0" applyNumberFormat="1" applyFont="1" applyFill="1" applyBorder="1" applyAlignment="1">
      <alignment horizontal="center"/>
    </xf>
    <xf numFmtId="0" fontId="26" fillId="5" borderId="28" xfId="0" applyNumberFormat="1" applyFont="1" applyFill="1" applyBorder="1" applyAlignment="1">
      <alignment horizontal="center"/>
    </xf>
    <xf numFmtId="0" fontId="26" fillId="5" borderId="6" xfId="0" applyNumberFormat="1" applyFont="1" applyFill="1" applyBorder="1" applyAlignment="1">
      <alignment horizontal="center"/>
    </xf>
    <xf numFmtId="0" fontId="15" fillId="5" borderId="29" xfId="0" applyNumberFormat="1" applyFont="1" applyFill="1" applyBorder="1" applyAlignment="1">
      <alignment horizontal="center"/>
    </xf>
    <xf numFmtId="0" fontId="15" fillId="5" borderId="32" xfId="0" applyNumberFormat="1" applyFont="1" applyFill="1" applyBorder="1" applyAlignment="1">
      <alignment horizontal="center"/>
    </xf>
    <xf numFmtId="0" fontId="20" fillId="5" borderId="28" xfId="0" applyNumberFormat="1" applyFont="1" applyFill="1" applyBorder="1" applyAlignment="1">
      <alignment horizontal="center"/>
    </xf>
    <xf numFmtId="0" fontId="20" fillId="5" borderId="30" xfId="0" applyNumberFormat="1" applyFont="1" applyFill="1" applyBorder="1" applyAlignment="1">
      <alignment horizontal="center"/>
    </xf>
    <xf numFmtId="0" fontId="0" fillId="5" borderId="28" xfId="0" applyFill="1" applyBorder="1"/>
    <xf numFmtId="0" fontId="0" fillId="5" borderId="6" xfId="0" applyFill="1" applyBorder="1"/>
    <xf numFmtId="0" fontId="0" fillId="5" borderId="30" xfId="0" applyFill="1" applyBorder="1"/>
    <xf numFmtId="0" fontId="9" fillId="5" borderId="28" xfId="0" applyFont="1" applyFill="1" applyBorder="1"/>
    <xf numFmtId="0" fontId="9" fillId="5" borderId="6" xfId="0" applyFont="1" applyFill="1" applyBorder="1"/>
    <xf numFmtId="0" fontId="9" fillId="5" borderId="30" xfId="0" applyFont="1" applyFill="1" applyBorder="1"/>
    <xf numFmtId="0" fontId="20" fillId="5" borderId="29" xfId="0" applyNumberFormat="1" applyFont="1" applyFill="1" applyBorder="1" applyAlignment="1">
      <alignment horizontal="center"/>
    </xf>
    <xf numFmtId="0" fontId="20" fillId="5" borderId="32" xfId="0" applyNumberFormat="1" applyFont="1" applyFill="1" applyBorder="1" applyAlignment="1">
      <alignment horizontal="center"/>
    </xf>
    <xf numFmtId="0" fontId="20" fillId="5" borderId="25" xfId="0" applyNumberFormat="1" applyFont="1" applyFill="1" applyBorder="1" applyAlignment="1">
      <alignment horizontal="center"/>
    </xf>
    <xf numFmtId="0" fontId="20" fillId="5" borderId="18" xfId="0" applyNumberFormat="1" applyFont="1" applyFill="1" applyBorder="1" applyAlignment="1">
      <alignment horizontal="center"/>
    </xf>
    <xf numFmtId="0" fontId="20" fillId="5" borderId="33" xfId="0" applyNumberFormat="1" applyFont="1" applyFill="1" applyBorder="1" applyAlignment="1">
      <alignment horizontal="center"/>
    </xf>
    <xf numFmtId="0" fontId="15" fillId="9" borderId="45" xfId="0" applyNumberFormat="1" applyFont="1" applyFill="1" applyBorder="1" applyAlignment="1">
      <alignment horizontal="center"/>
    </xf>
    <xf numFmtId="0" fontId="15" fillId="9" borderId="7" xfId="0" applyNumberFormat="1" applyFont="1" applyFill="1" applyBorder="1" applyAlignment="1">
      <alignment horizontal="center"/>
    </xf>
    <xf numFmtId="0" fontId="15" fillId="9" borderId="46" xfId="0" applyNumberFormat="1" applyFont="1" applyFill="1" applyBorder="1" applyAlignment="1">
      <alignment horizontal="center"/>
    </xf>
    <xf numFmtId="0" fontId="15" fillId="5" borderId="47" xfId="0" applyNumberFormat="1" applyFont="1" applyFill="1" applyBorder="1" applyAlignment="1">
      <alignment horizontal="center"/>
    </xf>
    <xf numFmtId="0" fontId="15" fillId="5" borderId="7" xfId="0" applyNumberFormat="1" applyFont="1" applyFill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15" fillId="5" borderId="48" xfId="0" applyNumberFormat="1" applyFont="1" applyFill="1" applyBorder="1" applyAlignment="1">
      <alignment horizontal="center"/>
    </xf>
    <xf numFmtId="0" fontId="15" fillId="0" borderId="48" xfId="0" applyNumberFormat="1" applyFont="1" applyFill="1" applyBorder="1" applyAlignment="1">
      <alignment horizontal="center"/>
    </xf>
    <xf numFmtId="0" fontId="15" fillId="5" borderId="45" xfId="0" applyNumberFormat="1" applyFont="1" applyFill="1" applyBorder="1" applyAlignment="1">
      <alignment horizontal="center"/>
    </xf>
    <xf numFmtId="0" fontId="15" fillId="5" borderId="46" xfId="0" applyNumberFormat="1" applyFont="1" applyFill="1" applyBorder="1" applyAlignment="1">
      <alignment horizontal="center"/>
    </xf>
    <xf numFmtId="16" fontId="1" fillId="9" borderId="44" xfId="0" applyNumberFormat="1" applyFont="1" applyFill="1" applyBorder="1" applyAlignment="1">
      <alignment horizontal="center"/>
    </xf>
    <xf numFmtId="16" fontId="1" fillId="0" borderId="44" xfId="0" applyNumberFormat="1" applyFont="1" applyFill="1" applyBorder="1" applyAlignment="1">
      <alignment horizontal="center"/>
    </xf>
    <xf numFmtId="16" fontId="1" fillId="5" borderId="44" xfId="0" applyNumberFormat="1" applyFont="1" applyFill="1" applyBorder="1" applyAlignment="1">
      <alignment horizontal="center"/>
    </xf>
    <xf numFmtId="0" fontId="15" fillId="9" borderId="44" xfId="0" applyNumberFormat="1" applyFont="1" applyFill="1" applyBorder="1" applyAlignment="1">
      <alignment horizontal="center"/>
    </xf>
    <xf numFmtId="0" fontId="15" fillId="5" borderId="44" xfId="0" applyNumberFormat="1" applyFont="1" applyFill="1" applyBorder="1" applyAlignment="1">
      <alignment horizontal="center"/>
    </xf>
    <xf numFmtId="0" fontId="15" fillId="0" borderId="44" xfId="0" applyNumberFormat="1" applyFont="1" applyBorder="1" applyAlignment="1">
      <alignment horizontal="center"/>
    </xf>
    <xf numFmtId="0" fontId="15" fillId="0" borderId="44" xfId="0" applyNumberFormat="1" applyFont="1" applyFill="1" applyBorder="1" applyAlignment="1">
      <alignment horizontal="center"/>
    </xf>
    <xf numFmtId="0" fontId="15" fillId="4" borderId="44" xfId="0" applyNumberFormat="1" applyFont="1" applyFill="1" applyBorder="1" applyAlignment="1">
      <alignment horizontal="center"/>
    </xf>
    <xf numFmtId="0" fontId="15" fillId="6" borderId="44" xfId="0" applyNumberFormat="1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1" fillId="0" borderId="16" xfId="0" applyFont="1" applyBorder="1" applyAlignment="1"/>
    <xf numFmtId="0" fontId="1" fillId="0" borderId="4" xfId="0" applyFont="1" applyBorder="1" applyAlignment="1"/>
    <xf numFmtId="0" fontId="1" fillId="0" borderId="20" xfId="0" applyFont="1" applyBorder="1" applyAlignment="1"/>
    <xf numFmtId="0" fontId="1" fillId="0" borderId="0" xfId="0" applyFont="1" applyAlignment="1"/>
    <xf numFmtId="0" fontId="9" fillId="6" borderId="44" xfId="0" applyNumberFormat="1" applyFont="1" applyFill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29" xfId="0" applyFont="1" applyFill="1" applyBorder="1"/>
    <xf numFmtId="0" fontId="15" fillId="9" borderId="27" xfId="0" applyFont="1" applyFill="1" applyBorder="1"/>
    <xf numFmtId="0" fontId="15" fillId="5" borderId="31" xfId="0" applyFont="1" applyFill="1" applyBorder="1"/>
    <xf numFmtId="0" fontId="15" fillId="5" borderId="27" xfId="0" applyFont="1" applyFill="1" applyBorder="1"/>
    <xf numFmtId="0" fontId="19" fillId="0" borderId="0" xfId="0" applyFont="1" applyFill="1" applyBorder="1"/>
    <xf numFmtId="0" fontId="9" fillId="9" borderId="29" xfId="0" applyNumberFormat="1" applyFont="1" applyFill="1" applyBorder="1" applyAlignment="1">
      <alignment horizontal="center"/>
    </xf>
    <xf numFmtId="0" fontId="9" fillId="9" borderId="27" xfId="0" applyNumberFormat="1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20" fillId="5" borderId="23" xfId="0" applyFont="1" applyFill="1" applyBorder="1" applyAlignment="1"/>
    <xf numFmtId="0" fontId="20" fillId="9" borderId="32" xfId="0" applyFont="1" applyFill="1" applyBorder="1" applyAlignment="1"/>
    <xf numFmtId="0" fontId="15" fillId="7" borderId="32" xfId="0" applyNumberFormat="1" applyFont="1" applyFill="1" applyBorder="1" applyAlignment="1">
      <alignment horizontal="center"/>
    </xf>
    <xf numFmtId="0" fontId="15" fillId="8" borderId="23" xfId="0" applyNumberFormat="1" applyFont="1" applyFill="1" applyBorder="1" applyAlignment="1">
      <alignment horizontal="center"/>
    </xf>
    <xf numFmtId="0" fontId="20" fillId="9" borderId="32" xfId="0" applyNumberFormat="1" applyFont="1" applyFill="1" applyBorder="1" applyAlignment="1"/>
    <xf numFmtId="0" fontId="20" fillId="0" borderId="23" xfId="0" applyNumberFormat="1" applyFont="1" applyFill="1" applyBorder="1" applyAlignment="1"/>
    <xf numFmtId="0" fontId="22" fillId="0" borderId="12" xfId="0" applyFont="1" applyBorder="1"/>
    <xf numFmtId="0" fontId="0" fillId="9" borderId="28" xfId="0" applyFill="1" applyBorder="1"/>
    <xf numFmtId="0" fontId="0" fillId="9" borderId="6" xfId="0" applyFill="1" applyBorder="1"/>
    <xf numFmtId="0" fontId="0" fillId="9" borderId="30" xfId="0" applyFill="1" applyBorder="1"/>
    <xf numFmtId="0" fontId="1" fillId="9" borderId="28" xfId="0" applyFont="1" applyFill="1" applyBorder="1"/>
    <xf numFmtId="0" fontId="1" fillId="9" borderId="6" xfId="0" applyFont="1" applyFill="1" applyBorder="1"/>
    <xf numFmtId="0" fontId="15" fillId="8" borderId="30" xfId="0" applyNumberFormat="1" applyFont="1" applyFill="1" applyBorder="1" applyAlignment="1">
      <alignment horizontal="center"/>
    </xf>
    <xf numFmtId="0" fontId="9" fillId="9" borderId="6" xfId="0" applyFont="1" applyFill="1" applyBorder="1"/>
    <xf numFmtId="0" fontId="9" fillId="9" borderId="28" xfId="0" applyFont="1" applyFill="1" applyBorder="1"/>
    <xf numFmtId="0" fontId="9" fillId="9" borderId="30" xfId="0" applyNumberFormat="1" applyFont="1" applyFill="1" applyBorder="1" applyAlignment="1">
      <alignment horizontal="center"/>
    </xf>
    <xf numFmtId="0" fontId="9" fillId="5" borderId="9" xfId="0" applyNumberFormat="1" applyFont="1" applyFill="1" applyBorder="1" applyAlignment="1">
      <alignment horizontal="center"/>
    </xf>
    <xf numFmtId="0" fontId="9" fillId="5" borderId="6" xfId="0" applyNumberFormat="1" applyFont="1" applyFill="1" applyBorder="1" applyAlignment="1">
      <alignment horizontal="center"/>
    </xf>
    <xf numFmtId="0" fontId="9" fillId="7" borderId="8" xfId="0" applyNumberFormat="1" applyFont="1" applyFill="1" applyBorder="1" applyAlignment="1">
      <alignment horizontal="center"/>
    </xf>
    <xf numFmtId="0" fontId="20" fillId="9" borderId="32" xfId="0" applyFont="1" applyFill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20" fillId="5" borderId="8" xfId="0" applyNumberFormat="1" applyFont="1" applyFill="1" applyBorder="1" applyAlignment="1">
      <alignment horizontal="center"/>
    </xf>
    <xf numFmtId="0" fontId="15" fillId="7" borderId="48" xfId="0" applyNumberFormat="1" applyFont="1" applyFill="1" applyBorder="1" applyAlignment="1">
      <alignment horizontal="center"/>
    </xf>
    <xf numFmtId="0" fontId="20" fillId="8" borderId="32" xfId="0" applyNumberFormat="1" applyFont="1" applyFill="1" applyBorder="1" applyAlignment="1">
      <alignment horizontal="center"/>
    </xf>
    <xf numFmtId="49" fontId="28" fillId="0" borderId="27" xfId="0" applyNumberFormat="1" applyFont="1" applyBorder="1" applyAlignment="1">
      <alignment horizontal="center"/>
    </xf>
    <xf numFmtId="16" fontId="5" fillId="5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" fontId="5" fillId="9" borderId="35" xfId="0" applyNumberFormat="1" applyFont="1" applyFill="1" applyBorder="1" applyAlignment="1">
      <alignment horizontal="center"/>
    </xf>
    <xf numFmtId="16" fontId="5" fillId="9" borderId="6" xfId="0" applyNumberFormat="1" applyFont="1" applyFill="1" applyBorder="1" applyAlignment="1">
      <alignment horizontal="center"/>
    </xf>
    <xf numFmtId="16" fontId="5" fillId="9" borderId="3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9" borderId="4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6" fontId="5" fillId="0" borderId="6" xfId="0" applyNumberFormat="1" applyFont="1" applyFill="1" applyBorder="1" applyAlignment="1">
      <alignment horizontal="center"/>
    </xf>
    <xf numFmtId="16" fontId="5" fillId="0" borderId="3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" fontId="5" fillId="0" borderId="35" xfId="0" applyNumberFormat="1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16" fontId="5" fillId="5" borderId="35" xfId="0" applyNumberFormat="1" applyFont="1" applyFill="1" applyBorder="1" applyAlignment="1">
      <alignment horizontal="center"/>
    </xf>
    <xf numFmtId="16" fontId="5" fillId="5" borderId="36" xfId="0" applyNumberFormat="1" applyFont="1" applyFill="1" applyBorder="1" applyAlignment="1">
      <alignment horizontal="center"/>
    </xf>
    <xf numFmtId="0" fontId="15" fillId="7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71437</xdr:rowOff>
    </xdr:from>
    <xdr:to>
      <xdr:col>4</xdr:col>
      <xdr:colOff>1500188</xdr:colOff>
      <xdr:row>5</xdr:row>
      <xdr:rowOff>106073</xdr:rowOff>
    </xdr:to>
    <xdr:pic>
      <xdr:nvPicPr>
        <xdr:cNvPr id="2" name="Picture 2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238125"/>
          <a:ext cx="1309688" cy="1701511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33337</xdr:colOff>
      <xdr:row>1</xdr:row>
      <xdr:rowOff>80962</xdr:rowOff>
    </xdr:from>
    <xdr:to>
      <xdr:col>64</xdr:col>
      <xdr:colOff>414337</xdr:colOff>
      <xdr:row>5</xdr:row>
      <xdr:rowOff>115598</xdr:rowOff>
    </xdr:to>
    <xdr:pic>
      <xdr:nvPicPr>
        <xdr:cNvPr id="3" name="Picture 2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54837" y="247650"/>
          <a:ext cx="1309688" cy="170151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259772</xdr:colOff>
      <xdr:row>1</xdr:row>
      <xdr:rowOff>398319</xdr:rowOff>
    </xdr:from>
    <xdr:to>
      <xdr:col>8</xdr:col>
      <xdr:colOff>217739</xdr:colOff>
      <xdr:row>4</xdr:row>
      <xdr:rowOff>155863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92681" y="571501"/>
          <a:ext cx="997058" cy="1056407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31172</xdr:colOff>
      <xdr:row>1</xdr:row>
      <xdr:rowOff>412174</xdr:rowOff>
    </xdr:from>
    <xdr:to>
      <xdr:col>50</xdr:col>
      <xdr:colOff>58412</xdr:colOff>
      <xdr:row>4</xdr:row>
      <xdr:rowOff>169718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61081" y="585356"/>
          <a:ext cx="997058" cy="10564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T158"/>
  <sheetViews>
    <sheetView showGridLines="0" tabSelected="1" topLeftCell="B1" zoomScale="55" zoomScaleNormal="55" zoomScaleSheetLayoutView="43" workbookViewId="0">
      <pane xSplit="5" ySplit="10" topLeftCell="G11" activePane="bottomRight" state="frozen"/>
      <selection activeCell="B1" sqref="B1"/>
      <selection pane="topRight" activeCell="G1" sqref="G1"/>
      <selection pane="bottomLeft" activeCell="B12" sqref="B12"/>
      <selection pane="bottomRight" activeCell="E42" sqref="E42"/>
    </sheetView>
  </sheetViews>
  <sheetFormatPr defaultRowHeight="12.75"/>
  <cols>
    <col min="1" max="2" width="1.5703125" customWidth="1"/>
    <col min="3" max="3" width="1.5703125" hidden="1" customWidth="1"/>
    <col min="4" max="4" width="8.7109375" customWidth="1"/>
    <col min="5" max="5" width="39.28515625" customWidth="1"/>
    <col min="6" max="6" width="0.28515625" customWidth="1"/>
    <col min="7" max="35" width="7.7109375" customWidth="1"/>
    <col min="36" max="36" width="6.42578125" customWidth="1"/>
    <col min="37" max="38" width="7.28515625" customWidth="1"/>
    <col min="39" max="39" width="7" customWidth="1"/>
    <col min="40" max="41" width="7.28515625" customWidth="1"/>
    <col min="42" max="42" width="7" customWidth="1"/>
    <col min="43" max="45" width="7.28515625" customWidth="1"/>
    <col min="46" max="47" width="6.85546875" customWidth="1"/>
    <col min="48" max="48" width="7" customWidth="1"/>
    <col min="49" max="50" width="7.140625" customWidth="1"/>
    <col min="51" max="51" width="7.28515625" customWidth="1"/>
    <col min="52" max="53" width="7.140625" style="166" customWidth="1"/>
    <col min="54" max="54" width="7.28515625" style="166" customWidth="1"/>
    <col min="55" max="56" width="7.140625" customWidth="1"/>
    <col min="57" max="57" width="7.28515625" customWidth="1"/>
    <col min="58" max="59" width="7.140625" style="166" customWidth="1"/>
    <col min="60" max="60" width="7.28515625" style="166" customWidth="1"/>
    <col min="61" max="61" width="0.140625" customWidth="1"/>
    <col min="62" max="62" width="3.7109375" hidden="1" customWidth="1"/>
    <col min="63" max="63" width="15" customWidth="1"/>
    <col min="64" max="64" width="13.85546875" customWidth="1"/>
    <col min="65" max="65" width="14.42578125" customWidth="1"/>
    <col min="66" max="66" width="13.140625" style="239" customWidth="1"/>
    <col min="67" max="67" width="7.28515625" customWidth="1"/>
    <col min="69" max="69" width="9.28515625" bestFit="1" customWidth="1"/>
  </cols>
  <sheetData>
    <row r="1" spans="4:67" ht="13.5" thickBot="1"/>
    <row r="2" spans="4:67" ht="53.25" customHeight="1">
      <c r="D2" s="1"/>
      <c r="E2" s="287" t="s">
        <v>0</v>
      </c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8"/>
    </row>
    <row r="3" spans="4:67" ht="9" customHeight="1">
      <c r="D3" s="2"/>
      <c r="E3" s="21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63"/>
      <c r="BA3" s="163"/>
      <c r="BB3" s="163"/>
      <c r="BC3" s="11"/>
      <c r="BD3" s="11"/>
      <c r="BE3" s="11"/>
      <c r="BF3" s="163"/>
      <c r="BG3" s="163"/>
      <c r="BH3" s="163"/>
      <c r="BI3" s="11"/>
      <c r="BJ3" s="11"/>
      <c r="BK3" s="11"/>
      <c r="BL3" s="11"/>
      <c r="BM3" s="11"/>
      <c r="BN3" s="240"/>
    </row>
    <row r="4" spans="4:67" ht="39" customHeight="1">
      <c r="D4" s="2"/>
      <c r="E4" s="3"/>
      <c r="F4" s="12"/>
      <c r="G4" s="12"/>
      <c r="H4" s="12"/>
      <c r="I4" s="12"/>
      <c r="J4" s="12"/>
      <c r="K4" s="12"/>
      <c r="L4" s="12"/>
      <c r="M4" s="12"/>
      <c r="N4" s="12"/>
      <c r="O4" s="12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64"/>
      <c r="BA4" s="164"/>
      <c r="BB4" s="164"/>
      <c r="BC4" s="12"/>
      <c r="BD4" s="12"/>
      <c r="BE4" s="12"/>
      <c r="BF4" s="164"/>
      <c r="BG4" s="164"/>
      <c r="BH4" s="164"/>
      <c r="BI4" s="12"/>
      <c r="BJ4" s="12"/>
      <c r="BK4" s="12"/>
      <c r="BL4" s="12"/>
      <c r="BM4" s="12"/>
      <c r="BN4" s="13"/>
    </row>
    <row r="5" spans="4:67" ht="30" customHeight="1">
      <c r="D5" s="2"/>
      <c r="E5" s="303" t="s">
        <v>49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12"/>
      <c r="BM5" s="12"/>
      <c r="BN5" s="13"/>
    </row>
    <row r="6" spans="4:67" ht="15.75" customHeight="1" thickBot="1">
      <c r="D6" s="4"/>
      <c r="E6" s="9"/>
      <c r="F6" s="7"/>
      <c r="G6" s="7"/>
      <c r="H6" s="6"/>
      <c r="I6" s="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165"/>
      <c r="BA6" s="165"/>
      <c r="BB6" s="165"/>
      <c r="BC6" s="8"/>
      <c r="BD6" s="8"/>
      <c r="BE6" s="8"/>
      <c r="BF6" s="165"/>
      <c r="BG6" s="165"/>
      <c r="BH6" s="165"/>
      <c r="BI6" s="8"/>
      <c r="BJ6" s="8"/>
      <c r="BK6" s="6"/>
      <c r="BL6" s="6"/>
      <c r="BM6" s="6"/>
      <c r="BN6" s="5"/>
    </row>
    <row r="7" spans="4:67" ht="30" customHeight="1" thickBot="1">
      <c r="D7" s="289" t="s">
        <v>4</v>
      </c>
      <c r="E7" s="304" t="s">
        <v>1</v>
      </c>
      <c r="F7" s="289" t="s">
        <v>5</v>
      </c>
      <c r="G7" s="316" t="s">
        <v>2</v>
      </c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27"/>
      <c r="AR7" s="149"/>
      <c r="AS7" s="27"/>
      <c r="AT7" s="27"/>
      <c r="AU7" s="149"/>
      <c r="AV7" s="27"/>
      <c r="AW7" s="27"/>
      <c r="AX7" s="149"/>
      <c r="AY7" s="27"/>
      <c r="AZ7" s="169"/>
      <c r="BA7" s="169"/>
      <c r="BB7" s="169"/>
      <c r="BC7" s="149"/>
      <c r="BD7" s="149"/>
      <c r="BE7" s="149"/>
      <c r="BF7" s="169"/>
      <c r="BG7" s="169"/>
      <c r="BH7" s="169"/>
      <c r="BI7" s="27"/>
      <c r="BJ7" s="27"/>
      <c r="BK7" s="294"/>
      <c r="BL7" s="294"/>
      <c r="BM7" s="294"/>
      <c r="BN7" s="295"/>
    </row>
    <row r="8" spans="4:67" ht="24.75" customHeight="1" thickBot="1">
      <c r="D8" s="315"/>
      <c r="E8" s="305"/>
      <c r="F8" s="290"/>
      <c r="G8" s="318" t="s">
        <v>24</v>
      </c>
      <c r="H8" s="301"/>
      <c r="I8" s="319"/>
      <c r="J8" s="297" t="s">
        <v>25</v>
      </c>
      <c r="K8" s="297"/>
      <c r="L8" s="297"/>
      <c r="M8" s="300" t="s">
        <v>26</v>
      </c>
      <c r="N8" s="301"/>
      <c r="O8" s="302"/>
      <c r="P8" s="297" t="s">
        <v>27</v>
      </c>
      <c r="Q8" s="297"/>
      <c r="R8" s="297"/>
      <c r="S8" s="300" t="s">
        <v>28</v>
      </c>
      <c r="T8" s="301"/>
      <c r="U8" s="302"/>
      <c r="V8" s="320" t="s">
        <v>29</v>
      </c>
      <c r="W8" s="320"/>
      <c r="X8" s="320"/>
      <c r="Y8" s="300" t="s">
        <v>36</v>
      </c>
      <c r="Z8" s="301"/>
      <c r="AA8" s="302"/>
      <c r="AB8" s="297" t="s">
        <v>37</v>
      </c>
      <c r="AC8" s="297"/>
      <c r="AD8" s="297"/>
      <c r="AE8" s="300" t="s">
        <v>38</v>
      </c>
      <c r="AF8" s="301"/>
      <c r="AG8" s="302"/>
      <c r="AH8" s="297" t="s">
        <v>39</v>
      </c>
      <c r="AI8" s="297"/>
      <c r="AJ8" s="297"/>
      <c r="AK8" s="300" t="s">
        <v>40</v>
      </c>
      <c r="AL8" s="301"/>
      <c r="AM8" s="302"/>
      <c r="AN8" s="296" t="s">
        <v>41</v>
      </c>
      <c r="AO8" s="297"/>
      <c r="AP8" s="298"/>
      <c r="AQ8" s="300" t="s">
        <v>42</v>
      </c>
      <c r="AR8" s="301"/>
      <c r="AS8" s="302"/>
      <c r="AT8" s="296" t="s">
        <v>44</v>
      </c>
      <c r="AU8" s="297"/>
      <c r="AV8" s="298"/>
      <c r="AW8" s="300" t="s">
        <v>45</v>
      </c>
      <c r="AX8" s="301"/>
      <c r="AY8" s="302"/>
      <c r="AZ8" s="321" t="s">
        <v>179</v>
      </c>
      <c r="BA8" s="320"/>
      <c r="BB8" s="322"/>
      <c r="BC8" s="300" t="s">
        <v>180</v>
      </c>
      <c r="BD8" s="301"/>
      <c r="BE8" s="302"/>
      <c r="BF8" s="321" t="s">
        <v>181</v>
      </c>
      <c r="BG8" s="320"/>
      <c r="BH8" s="322"/>
      <c r="BI8" s="297" t="s">
        <v>46</v>
      </c>
      <c r="BJ8" s="298"/>
      <c r="BK8" s="53"/>
      <c r="BL8" s="53"/>
      <c r="BM8" s="53"/>
      <c r="BN8" s="54"/>
    </row>
    <row r="9" spans="4:67" ht="24.75" customHeight="1">
      <c r="D9" s="315"/>
      <c r="E9" s="305"/>
      <c r="F9" s="290"/>
      <c r="G9" s="291">
        <v>42922</v>
      </c>
      <c r="H9" s="292"/>
      <c r="I9" s="293"/>
      <c r="J9" s="306">
        <v>42929</v>
      </c>
      <c r="K9" s="306"/>
      <c r="L9" s="306"/>
      <c r="M9" s="291">
        <v>42936</v>
      </c>
      <c r="N9" s="292"/>
      <c r="O9" s="293"/>
      <c r="P9" s="306">
        <v>42943</v>
      </c>
      <c r="Q9" s="306"/>
      <c r="R9" s="306"/>
      <c r="S9" s="291">
        <v>42950</v>
      </c>
      <c r="T9" s="292"/>
      <c r="U9" s="293"/>
      <c r="V9" s="283">
        <v>42957</v>
      </c>
      <c r="W9" s="283"/>
      <c r="X9" s="283"/>
      <c r="Y9" s="291">
        <v>42964</v>
      </c>
      <c r="Z9" s="292"/>
      <c r="AA9" s="293"/>
      <c r="AB9" s="306">
        <v>42971</v>
      </c>
      <c r="AC9" s="306"/>
      <c r="AD9" s="306"/>
      <c r="AE9" s="291">
        <v>42978</v>
      </c>
      <c r="AF9" s="292"/>
      <c r="AG9" s="293"/>
      <c r="AH9" s="306">
        <v>42992</v>
      </c>
      <c r="AI9" s="306"/>
      <c r="AJ9" s="306"/>
      <c r="AK9" s="291">
        <v>42999</v>
      </c>
      <c r="AL9" s="292"/>
      <c r="AM9" s="293"/>
      <c r="AN9" s="311">
        <v>43006</v>
      </c>
      <c r="AO9" s="306"/>
      <c r="AP9" s="307"/>
      <c r="AQ9" s="291">
        <v>43013</v>
      </c>
      <c r="AR9" s="292"/>
      <c r="AS9" s="293"/>
      <c r="AT9" s="311">
        <v>43027</v>
      </c>
      <c r="AU9" s="306"/>
      <c r="AV9" s="307"/>
      <c r="AW9" s="291">
        <v>43034</v>
      </c>
      <c r="AX9" s="292"/>
      <c r="AY9" s="293"/>
      <c r="AZ9" s="323">
        <v>43048</v>
      </c>
      <c r="BA9" s="283"/>
      <c r="BB9" s="324"/>
      <c r="BC9" s="291">
        <v>43055</v>
      </c>
      <c r="BD9" s="292"/>
      <c r="BE9" s="293"/>
      <c r="BF9" s="323">
        <v>43062</v>
      </c>
      <c r="BG9" s="283"/>
      <c r="BH9" s="324"/>
      <c r="BI9" s="306"/>
      <c r="BJ9" s="307"/>
      <c r="BK9" s="64" t="s">
        <v>8</v>
      </c>
      <c r="BL9" s="55" t="s">
        <v>8</v>
      </c>
      <c r="BM9" s="55" t="s">
        <v>8</v>
      </c>
      <c r="BN9" s="56"/>
    </row>
    <row r="10" spans="4:67" ht="24" customHeight="1" thickBot="1">
      <c r="D10" s="315"/>
      <c r="E10" s="305"/>
      <c r="F10" s="290"/>
      <c r="G10" s="229" t="s">
        <v>35</v>
      </c>
      <c r="H10" s="229" t="s">
        <v>182</v>
      </c>
      <c r="I10" s="229" t="s">
        <v>6</v>
      </c>
      <c r="J10" s="230" t="s">
        <v>35</v>
      </c>
      <c r="K10" s="230" t="s">
        <v>182</v>
      </c>
      <c r="L10" s="230" t="s">
        <v>6</v>
      </c>
      <c r="M10" s="229" t="s">
        <v>35</v>
      </c>
      <c r="N10" s="229" t="s">
        <v>182</v>
      </c>
      <c r="O10" s="229" t="s">
        <v>6</v>
      </c>
      <c r="P10" s="230" t="s">
        <v>35</v>
      </c>
      <c r="Q10" s="230" t="s">
        <v>182</v>
      </c>
      <c r="R10" s="230" t="s">
        <v>6</v>
      </c>
      <c r="S10" s="229" t="s">
        <v>35</v>
      </c>
      <c r="T10" s="229" t="s">
        <v>182</v>
      </c>
      <c r="U10" s="229" t="s">
        <v>6</v>
      </c>
      <c r="V10" s="231" t="s">
        <v>35</v>
      </c>
      <c r="W10" s="230" t="s">
        <v>183</v>
      </c>
      <c r="X10" s="231" t="s">
        <v>6</v>
      </c>
      <c r="Y10" s="229" t="s">
        <v>35</v>
      </c>
      <c r="Z10" s="229" t="s">
        <v>182</v>
      </c>
      <c r="AA10" s="229" t="s">
        <v>6</v>
      </c>
      <c r="AB10" s="230" t="s">
        <v>35</v>
      </c>
      <c r="AC10" s="230" t="s">
        <v>182</v>
      </c>
      <c r="AD10" s="230" t="s">
        <v>6</v>
      </c>
      <c r="AE10" s="229" t="s">
        <v>35</v>
      </c>
      <c r="AF10" s="229" t="s">
        <v>182</v>
      </c>
      <c r="AG10" s="229" t="s">
        <v>6</v>
      </c>
      <c r="AH10" s="230" t="s">
        <v>35</v>
      </c>
      <c r="AI10" s="230" t="s">
        <v>182</v>
      </c>
      <c r="AJ10" s="230" t="s">
        <v>6</v>
      </c>
      <c r="AK10" s="229" t="s">
        <v>35</v>
      </c>
      <c r="AL10" s="229" t="s">
        <v>182</v>
      </c>
      <c r="AM10" s="229" t="s">
        <v>6</v>
      </c>
      <c r="AN10" s="230" t="s">
        <v>35</v>
      </c>
      <c r="AO10" s="230" t="s">
        <v>182</v>
      </c>
      <c r="AP10" s="230" t="s">
        <v>6</v>
      </c>
      <c r="AQ10" s="229" t="s">
        <v>35</v>
      </c>
      <c r="AR10" s="229" t="s">
        <v>182</v>
      </c>
      <c r="AS10" s="229" t="s">
        <v>43</v>
      </c>
      <c r="AT10" s="230" t="s">
        <v>35</v>
      </c>
      <c r="AU10" s="230" t="s">
        <v>182</v>
      </c>
      <c r="AV10" s="230" t="s">
        <v>6</v>
      </c>
      <c r="AW10" s="229" t="s">
        <v>35</v>
      </c>
      <c r="AX10" s="229" t="s">
        <v>182</v>
      </c>
      <c r="AY10" s="229" t="s">
        <v>6</v>
      </c>
      <c r="AZ10" s="231" t="s">
        <v>35</v>
      </c>
      <c r="BA10" s="230" t="s">
        <v>182</v>
      </c>
      <c r="BB10" s="231" t="s">
        <v>6</v>
      </c>
      <c r="BC10" s="229" t="s">
        <v>35</v>
      </c>
      <c r="BD10" s="229" t="s">
        <v>182</v>
      </c>
      <c r="BE10" s="229" t="s">
        <v>6</v>
      </c>
      <c r="BF10" s="231" t="s">
        <v>35</v>
      </c>
      <c r="BG10" s="230" t="s">
        <v>182</v>
      </c>
      <c r="BH10" s="231" t="s">
        <v>6</v>
      </c>
      <c r="BI10" s="66" t="s">
        <v>35</v>
      </c>
      <c r="BJ10" s="67" t="s">
        <v>6</v>
      </c>
      <c r="BK10" s="65" t="s">
        <v>9</v>
      </c>
      <c r="BL10" s="57" t="s">
        <v>3</v>
      </c>
      <c r="BM10" s="57" t="s">
        <v>7</v>
      </c>
      <c r="BN10" s="58" t="s">
        <v>10</v>
      </c>
    </row>
    <row r="11" spans="4:67" ht="20.100000000000001" customHeight="1">
      <c r="D11" s="32">
        <v>1</v>
      </c>
      <c r="E11" s="33" t="s">
        <v>83</v>
      </c>
      <c r="F11" s="28"/>
      <c r="G11" s="219">
        <v>4</v>
      </c>
      <c r="H11" s="220">
        <v>1</v>
      </c>
      <c r="I11" s="221"/>
      <c r="J11" s="222">
        <v>4</v>
      </c>
      <c r="K11" s="223">
        <v>1</v>
      </c>
      <c r="L11" s="224"/>
      <c r="M11" s="219">
        <v>4</v>
      </c>
      <c r="N11" s="220">
        <v>1</v>
      </c>
      <c r="O11" s="221">
        <v>1</v>
      </c>
      <c r="P11" s="222">
        <v>1</v>
      </c>
      <c r="Q11" s="223">
        <v>1</v>
      </c>
      <c r="R11" s="224"/>
      <c r="S11" s="219">
        <v>1</v>
      </c>
      <c r="T11" s="220">
        <v>1</v>
      </c>
      <c r="U11" s="221"/>
      <c r="V11" s="222">
        <v>2</v>
      </c>
      <c r="W11" s="223">
        <v>1</v>
      </c>
      <c r="X11" s="225"/>
      <c r="Y11" s="219">
        <v>1</v>
      </c>
      <c r="Z11" s="220">
        <v>1</v>
      </c>
      <c r="AA11" s="221"/>
      <c r="AB11" s="222">
        <v>4</v>
      </c>
      <c r="AC11" s="223">
        <v>1</v>
      </c>
      <c r="AD11" s="225"/>
      <c r="AE11" s="219">
        <v>4</v>
      </c>
      <c r="AF11" s="220">
        <v>1</v>
      </c>
      <c r="AG11" s="221"/>
      <c r="AH11" s="222">
        <v>4</v>
      </c>
      <c r="AI11" s="223">
        <v>1</v>
      </c>
      <c r="AJ11" s="280">
        <v>1</v>
      </c>
      <c r="AK11" s="219"/>
      <c r="AL11" s="220"/>
      <c r="AM11" s="221"/>
      <c r="AN11" s="222">
        <v>4</v>
      </c>
      <c r="AO11" s="223">
        <v>1</v>
      </c>
      <c r="AP11" s="226"/>
      <c r="AQ11" s="219">
        <v>4</v>
      </c>
      <c r="AR11" s="220">
        <v>1</v>
      </c>
      <c r="AS11" s="221"/>
      <c r="AT11" s="222">
        <v>2</v>
      </c>
      <c r="AU11" s="223">
        <v>1</v>
      </c>
      <c r="AV11" s="226"/>
      <c r="AW11" s="219">
        <v>1</v>
      </c>
      <c r="AX11" s="220">
        <v>1</v>
      </c>
      <c r="AY11" s="221"/>
      <c r="AZ11" s="227">
        <v>4</v>
      </c>
      <c r="BA11" s="223">
        <v>1</v>
      </c>
      <c r="BB11" s="228"/>
      <c r="BC11" s="219">
        <v>1</v>
      </c>
      <c r="BD11" s="220">
        <v>1</v>
      </c>
      <c r="BE11" s="221"/>
      <c r="BF11" s="227">
        <v>4</v>
      </c>
      <c r="BG11" s="223">
        <v>1</v>
      </c>
      <c r="BH11" s="228"/>
      <c r="BI11" s="79"/>
      <c r="BJ11" s="59"/>
      <c r="BK11" s="91">
        <f>(G11+J11+M11+P11+S11+V11+Y11+AB11+AE11+AH11+AK11+AN11+AQ11+AT11+AW11+AZ11+BC11+BF11)</f>
        <v>49</v>
      </c>
      <c r="BL11" s="63">
        <f>(I11+L11+O11+R11+U11+X11+AA11+AD11+AG11+AJ11+AM11+AP11+AS11+AV11+AY11+BB11+BE11+BH11)</f>
        <v>2</v>
      </c>
      <c r="BM11" s="108">
        <f>(BK11-BL11)</f>
        <v>47</v>
      </c>
      <c r="BN11" s="63">
        <f>(BG11+BD11+BA11+AX11+AU11+AR11+AO11+AL11+AI11+AF11+AC11+W11+Q11+K11+H11)</f>
        <v>14</v>
      </c>
      <c r="BO11" s="23"/>
    </row>
    <row r="12" spans="4:67" ht="20.100000000000001" customHeight="1">
      <c r="D12" s="32">
        <v>2</v>
      </c>
      <c r="E12" s="33" t="s">
        <v>84</v>
      </c>
      <c r="F12" s="28"/>
      <c r="G12" s="109"/>
      <c r="H12" s="170"/>
      <c r="I12" s="110"/>
      <c r="J12" s="84">
        <v>1</v>
      </c>
      <c r="K12" s="182">
        <v>1</v>
      </c>
      <c r="L12" s="74"/>
      <c r="M12" s="109">
        <v>4</v>
      </c>
      <c r="N12" s="170">
        <v>1</v>
      </c>
      <c r="O12" s="110">
        <v>1</v>
      </c>
      <c r="P12" s="84">
        <v>4</v>
      </c>
      <c r="Q12" s="182">
        <v>1</v>
      </c>
      <c r="R12" s="74"/>
      <c r="S12" s="109">
        <v>1</v>
      </c>
      <c r="T12" s="170">
        <v>1</v>
      </c>
      <c r="U12" s="110"/>
      <c r="V12" s="84">
        <v>2</v>
      </c>
      <c r="W12" s="182">
        <v>1</v>
      </c>
      <c r="X12" s="102"/>
      <c r="Y12" s="109">
        <v>4</v>
      </c>
      <c r="Z12" s="170">
        <v>1</v>
      </c>
      <c r="AA12" s="135">
        <v>1</v>
      </c>
      <c r="AB12" s="84">
        <v>1</v>
      </c>
      <c r="AC12" s="182">
        <v>1</v>
      </c>
      <c r="AD12" s="102"/>
      <c r="AE12" s="109">
        <v>4</v>
      </c>
      <c r="AF12" s="170">
        <v>1</v>
      </c>
      <c r="AG12" s="110"/>
      <c r="AH12" s="84">
        <v>4</v>
      </c>
      <c r="AI12" s="182">
        <v>1</v>
      </c>
      <c r="AJ12" s="102"/>
      <c r="AK12" s="109">
        <v>4</v>
      </c>
      <c r="AL12" s="170">
        <v>1</v>
      </c>
      <c r="AM12" s="110"/>
      <c r="AN12" s="84">
        <v>1</v>
      </c>
      <c r="AO12" s="182">
        <v>1</v>
      </c>
      <c r="AP12" s="59"/>
      <c r="AQ12" s="109">
        <v>4</v>
      </c>
      <c r="AR12" s="170">
        <v>1</v>
      </c>
      <c r="AS12" s="110"/>
      <c r="AT12" s="84">
        <v>2</v>
      </c>
      <c r="AU12" s="182">
        <v>1</v>
      </c>
      <c r="AV12" s="59"/>
      <c r="AW12" s="109">
        <v>4</v>
      </c>
      <c r="AX12" s="170">
        <v>1</v>
      </c>
      <c r="AY12" s="110"/>
      <c r="AZ12" s="200">
        <v>4</v>
      </c>
      <c r="BA12" s="182">
        <v>1</v>
      </c>
      <c r="BB12" s="201"/>
      <c r="BC12" s="109">
        <v>1</v>
      </c>
      <c r="BD12" s="170">
        <v>1</v>
      </c>
      <c r="BE12" s="135">
        <v>1</v>
      </c>
      <c r="BF12" s="200">
        <v>4</v>
      </c>
      <c r="BG12" s="182">
        <v>1</v>
      </c>
      <c r="BH12" s="201"/>
      <c r="BI12" s="79"/>
      <c r="BJ12" s="59"/>
      <c r="BK12" s="91">
        <f>(G12+J12+M12+P12+S12+V12+Y12+AB12+AE12+AH12+AK12+AN12+AQ12+AT12+AW12+AZ12+BC12+BF12)</f>
        <v>49</v>
      </c>
      <c r="BL12" s="63">
        <f>(I12+L12+O12+R12+U12+X12+AA12+AD12+AG12+AJ12+AM12+AP12+AS12+AV12+AY12)</f>
        <v>2</v>
      </c>
      <c r="BM12" s="108">
        <f>(BK12-BL12)</f>
        <v>47</v>
      </c>
      <c r="BN12" s="63">
        <v>14</v>
      </c>
      <c r="BO12" s="23"/>
    </row>
    <row r="13" spans="4:67" ht="20.100000000000001" customHeight="1">
      <c r="D13" s="32">
        <v>3</v>
      </c>
      <c r="E13" s="33" t="s">
        <v>145</v>
      </c>
      <c r="F13" s="28"/>
      <c r="G13" s="109">
        <v>4</v>
      </c>
      <c r="H13" s="170">
        <v>1</v>
      </c>
      <c r="I13" s="110"/>
      <c r="J13" s="84">
        <v>1</v>
      </c>
      <c r="K13" s="182">
        <v>1</v>
      </c>
      <c r="L13" s="74"/>
      <c r="M13" s="109">
        <v>4</v>
      </c>
      <c r="N13" s="170">
        <v>1</v>
      </c>
      <c r="O13" s="110"/>
      <c r="P13" s="84">
        <v>4</v>
      </c>
      <c r="Q13" s="182">
        <v>1</v>
      </c>
      <c r="R13" s="74"/>
      <c r="S13" s="109">
        <v>4</v>
      </c>
      <c r="T13" s="170">
        <v>1</v>
      </c>
      <c r="U13" s="110"/>
      <c r="V13" s="84">
        <v>2</v>
      </c>
      <c r="W13" s="182">
        <v>1</v>
      </c>
      <c r="X13" s="102"/>
      <c r="Y13" s="109">
        <v>4</v>
      </c>
      <c r="Z13" s="170">
        <v>1</v>
      </c>
      <c r="AA13" s="110"/>
      <c r="AB13" s="84">
        <v>1</v>
      </c>
      <c r="AC13" s="182">
        <v>1</v>
      </c>
      <c r="AD13" s="102"/>
      <c r="AE13" s="109">
        <v>1</v>
      </c>
      <c r="AF13" s="170">
        <v>1</v>
      </c>
      <c r="AG13" s="110"/>
      <c r="AH13" s="84">
        <v>1</v>
      </c>
      <c r="AI13" s="182">
        <v>1</v>
      </c>
      <c r="AJ13" s="102"/>
      <c r="AK13" s="109">
        <v>1</v>
      </c>
      <c r="AL13" s="170">
        <v>1</v>
      </c>
      <c r="AM13" s="110"/>
      <c r="AN13" s="84">
        <v>1</v>
      </c>
      <c r="AO13" s="182">
        <v>1</v>
      </c>
      <c r="AP13" s="59"/>
      <c r="AQ13" s="109">
        <v>4</v>
      </c>
      <c r="AR13" s="170">
        <v>1</v>
      </c>
      <c r="AS13" s="110"/>
      <c r="AT13" s="84">
        <v>2</v>
      </c>
      <c r="AU13" s="182">
        <v>1</v>
      </c>
      <c r="AV13" s="59"/>
      <c r="AW13" s="109">
        <v>1</v>
      </c>
      <c r="AX13" s="170">
        <v>1</v>
      </c>
      <c r="AY13" s="110"/>
      <c r="AZ13" s="200">
        <v>5</v>
      </c>
      <c r="BA13" s="182">
        <v>1</v>
      </c>
      <c r="BB13" s="201"/>
      <c r="BC13" s="109">
        <v>1</v>
      </c>
      <c r="BD13" s="170">
        <v>1</v>
      </c>
      <c r="BE13" s="110"/>
      <c r="BF13" s="200">
        <v>4</v>
      </c>
      <c r="BG13" s="182">
        <v>1</v>
      </c>
      <c r="BH13" s="201"/>
      <c r="BI13" s="79"/>
      <c r="BJ13" s="59"/>
      <c r="BK13" s="91">
        <f>(G13+J13+M13+P13+S13+V13+Y13+AB13+AE13+AH13+AK13+AN13+AQ13+AT13+AW13+AZ13+BC13+BF13)</f>
        <v>45</v>
      </c>
      <c r="BL13" s="63">
        <f>(I13+L13+O13+R13+U13+X13+AA13+AD13+AG13+AJ13+AM13+AP13+AS13+AV13+AY13)</f>
        <v>0</v>
      </c>
      <c r="BM13" s="108">
        <f>(BK13-BL13)</f>
        <v>45</v>
      </c>
      <c r="BN13" s="63">
        <v>15</v>
      </c>
      <c r="BO13" s="23"/>
    </row>
    <row r="14" spans="4:67" ht="20.100000000000001" customHeight="1">
      <c r="D14" s="32">
        <v>4</v>
      </c>
      <c r="E14" s="33" t="s">
        <v>77</v>
      </c>
      <c r="F14" s="28"/>
      <c r="G14" s="109">
        <v>1</v>
      </c>
      <c r="H14" s="170">
        <v>1</v>
      </c>
      <c r="I14" s="110"/>
      <c r="J14" s="84">
        <v>1</v>
      </c>
      <c r="K14" s="182">
        <v>1</v>
      </c>
      <c r="L14" s="74"/>
      <c r="M14" s="109">
        <v>4</v>
      </c>
      <c r="N14" s="170">
        <v>1</v>
      </c>
      <c r="O14" s="110"/>
      <c r="P14" s="84">
        <v>1</v>
      </c>
      <c r="Q14" s="182">
        <v>1</v>
      </c>
      <c r="R14" s="99">
        <v>1</v>
      </c>
      <c r="S14" s="109">
        <v>4</v>
      </c>
      <c r="T14" s="170">
        <v>1</v>
      </c>
      <c r="U14" s="110"/>
      <c r="V14" s="84">
        <v>2</v>
      </c>
      <c r="W14" s="182">
        <v>1</v>
      </c>
      <c r="X14" s="102"/>
      <c r="Y14" s="109">
        <v>4</v>
      </c>
      <c r="Z14" s="170">
        <v>1</v>
      </c>
      <c r="AA14" s="110"/>
      <c r="AB14" s="84">
        <v>4</v>
      </c>
      <c r="AC14" s="182">
        <v>1</v>
      </c>
      <c r="AD14" s="102"/>
      <c r="AE14" s="109">
        <v>3</v>
      </c>
      <c r="AF14" s="170">
        <v>1</v>
      </c>
      <c r="AG14" s="110"/>
      <c r="AH14" s="84">
        <v>4</v>
      </c>
      <c r="AI14" s="182">
        <v>1</v>
      </c>
      <c r="AJ14" s="102"/>
      <c r="AK14" s="109">
        <v>1</v>
      </c>
      <c r="AL14" s="170">
        <v>1</v>
      </c>
      <c r="AM14" s="110"/>
      <c r="AN14" s="84">
        <v>4</v>
      </c>
      <c r="AO14" s="182">
        <v>1</v>
      </c>
      <c r="AP14" s="59"/>
      <c r="AQ14" s="109">
        <v>4</v>
      </c>
      <c r="AR14" s="170">
        <v>1</v>
      </c>
      <c r="AS14" s="110"/>
      <c r="AT14" s="84">
        <v>1</v>
      </c>
      <c r="AU14" s="182">
        <v>1</v>
      </c>
      <c r="AV14" s="59"/>
      <c r="AW14" s="109">
        <v>1</v>
      </c>
      <c r="AX14" s="170">
        <v>1</v>
      </c>
      <c r="AY14" s="110"/>
      <c r="AZ14" s="200">
        <v>1</v>
      </c>
      <c r="BA14" s="182">
        <v>1</v>
      </c>
      <c r="BB14" s="201"/>
      <c r="BC14" s="109">
        <v>4</v>
      </c>
      <c r="BD14" s="170">
        <v>1</v>
      </c>
      <c r="BE14" s="110"/>
      <c r="BF14" s="200">
        <v>1</v>
      </c>
      <c r="BG14" s="182">
        <v>1</v>
      </c>
      <c r="BH14" s="201"/>
      <c r="BI14" s="79"/>
      <c r="BJ14" s="59"/>
      <c r="BK14" s="91">
        <f>(G14+J14+M14+P14+S14+V14+Y14+AB14+AE14+AH14+AK14+AN14+AQ14+AT14+AW14+AZ14+BC14+BF14)</f>
        <v>45</v>
      </c>
      <c r="BL14" s="63">
        <f>(I14+L14+O14+R14+U14+X14+AA14+AD14+AG14+AJ14+AM14+AP14+AS14+AV14+AY14)</f>
        <v>1</v>
      </c>
      <c r="BM14" s="108">
        <f>(BK14-BL14)</f>
        <v>44</v>
      </c>
      <c r="BN14" s="63">
        <v>15</v>
      </c>
      <c r="BO14" s="23"/>
    </row>
    <row r="15" spans="4:67" ht="20.100000000000001" customHeight="1">
      <c r="D15" s="32">
        <v>5</v>
      </c>
      <c r="E15" s="33" t="s">
        <v>144</v>
      </c>
      <c r="F15" s="28"/>
      <c r="G15" s="109">
        <v>4</v>
      </c>
      <c r="H15" s="170">
        <v>1</v>
      </c>
      <c r="I15" s="110"/>
      <c r="J15" s="84">
        <v>1</v>
      </c>
      <c r="K15" s="182">
        <v>1</v>
      </c>
      <c r="L15" s="74"/>
      <c r="M15" s="109">
        <v>1</v>
      </c>
      <c r="N15" s="170">
        <v>1</v>
      </c>
      <c r="O15" s="110">
        <v>1</v>
      </c>
      <c r="P15" s="84">
        <v>4</v>
      </c>
      <c r="Q15" s="182">
        <v>1</v>
      </c>
      <c r="R15" s="74"/>
      <c r="S15" s="109"/>
      <c r="T15" s="170"/>
      <c r="U15" s="110"/>
      <c r="V15" s="84">
        <v>2</v>
      </c>
      <c r="W15" s="182">
        <v>1</v>
      </c>
      <c r="X15" s="102"/>
      <c r="Y15" s="109">
        <v>5</v>
      </c>
      <c r="Z15" s="170">
        <v>1</v>
      </c>
      <c r="AA15" s="110"/>
      <c r="AB15" s="84">
        <v>4</v>
      </c>
      <c r="AC15" s="182">
        <v>1</v>
      </c>
      <c r="AD15" s="102"/>
      <c r="AE15" s="109">
        <v>4</v>
      </c>
      <c r="AF15" s="170">
        <v>1</v>
      </c>
      <c r="AG15" s="110"/>
      <c r="AH15" s="84">
        <v>4</v>
      </c>
      <c r="AI15" s="182">
        <v>1</v>
      </c>
      <c r="AJ15" s="102"/>
      <c r="AK15" s="109">
        <v>1</v>
      </c>
      <c r="AL15" s="170">
        <v>1</v>
      </c>
      <c r="AM15" s="110"/>
      <c r="AN15" s="84">
        <v>4</v>
      </c>
      <c r="AO15" s="182">
        <v>1</v>
      </c>
      <c r="AP15" s="59"/>
      <c r="AQ15" s="109">
        <v>2</v>
      </c>
      <c r="AR15" s="170">
        <v>1</v>
      </c>
      <c r="AS15" s="110"/>
      <c r="AT15" s="84"/>
      <c r="AU15" s="182"/>
      <c r="AV15" s="59"/>
      <c r="AW15" s="109"/>
      <c r="AX15" s="170"/>
      <c r="AY15" s="110"/>
      <c r="AZ15" s="200">
        <v>4</v>
      </c>
      <c r="BA15" s="182">
        <v>1</v>
      </c>
      <c r="BB15" s="201"/>
      <c r="BC15" s="109">
        <v>1</v>
      </c>
      <c r="BD15" s="170">
        <v>1</v>
      </c>
      <c r="BE15" s="110"/>
      <c r="BF15" s="200">
        <v>4</v>
      </c>
      <c r="BG15" s="182">
        <v>1</v>
      </c>
      <c r="BH15" s="201"/>
      <c r="BI15" s="79"/>
      <c r="BJ15" s="59"/>
      <c r="BK15" s="91">
        <f>(G15+J15+M15+P15+S15+V15+Y15+AB15+AE15+AH15+AK15+AN15+AQ15+AT15+AW15+AZ15+BC15+BF15)</f>
        <v>45</v>
      </c>
      <c r="BL15" s="63">
        <f>(I15+L15+O15+R15+U15+X15+AA15+AD15+AG15+AJ15+AM15+AP15+AS15+AV15+AY15)</f>
        <v>1</v>
      </c>
      <c r="BM15" s="108">
        <f>(BK15-BL15)</f>
        <v>44</v>
      </c>
      <c r="BN15" s="63">
        <v>12</v>
      </c>
      <c r="BO15" s="23"/>
    </row>
    <row r="16" spans="4:67" s="98" customFormat="1" ht="20.100000000000001" customHeight="1">
      <c r="D16" s="32">
        <v>6</v>
      </c>
      <c r="E16" s="33" t="s">
        <v>97</v>
      </c>
      <c r="F16" s="28"/>
      <c r="G16" s="109"/>
      <c r="H16" s="170"/>
      <c r="I16" s="110"/>
      <c r="J16" s="84"/>
      <c r="K16" s="182"/>
      <c r="L16" s="74"/>
      <c r="M16" s="109">
        <v>1</v>
      </c>
      <c r="N16" s="170">
        <v>1</v>
      </c>
      <c r="O16" s="110"/>
      <c r="P16" s="84">
        <v>4</v>
      </c>
      <c r="Q16" s="182">
        <v>1</v>
      </c>
      <c r="R16" s="74"/>
      <c r="S16" s="109"/>
      <c r="T16" s="170"/>
      <c r="U16" s="110"/>
      <c r="V16" s="84">
        <v>2</v>
      </c>
      <c r="W16" s="182">
        <v>1</v>
      </c>
      <c r="X16" s="102"/>
      <c r="Y16" s="109">
        <v>4</v>
      </c>
      <c r="Z16" s="170">
        <v>1</v>
      </c>
      <c r="AA16" s="110"/>
      <c r="AB16" s="84"/>
      <c r="AC16" s="182"/>
      <c r="AD16" s="102"/>
      <c r="AE16" s="109">
        <v>1</v>
      </c>
      <c r="AF16" s="170">
        <v>1</v>
      </c>
      <c r="AG16" s="110"/>
      <c r="AH16" s="84">
        <v>4</v>
      </c>
      <c r="AI16" s="182">
        <v>1</v>
      </c>
      <c r="AJ16" s="102"/>
      <c r="AK16" s="109">
        <v>4</v>
      </c>
      <c r="AL16" s="170">
        <v>1</v>
      </c>
      <c r="AM16" s="110"/>
      <c r="AN16" s="84">
        <v>1</v>
      </c>
      <c r="AO16" s="182">
        <v>1</v>
      </c>
      <c r="AP16" s="59"/>
      <c r="AQ16" s="109">
        <v>4</v>
      </c>
      <c r="AR16" s="170">
        <v>1</v>
      </c>
      <c r="AS16" s="110"/>
      <c r="AT16" s="84">
        <v>4</v>
      </c>
      <c r="AU16" s="182">
        <v>1</v>
      </c>
      <c r="AV16" s="59"/>
      <c r="AW16" s="109">
        <v>4</v>
      </c>
      <c r="AX16" s="170">
        <v>1</v>
      </c>
      <c r="AY16" s="110">
        <v>1</v>
      </c>
      <c r="AZ16" s="200">
        <v>4</v>
      </c>
      <c r="BA16" s="182">
        <v>1</v>
      </c>
      <c r="BB16" s="201"/>
      <c r="BC16" s="109">
        <v>4</v>
      </c>
      <c r="BD16" s="170">
        <v>1</v>
      </c>
      <c r="BE16" s="110"/>
      <c r="BF16" s="200">
        <v>4</v>
      </c>
      <c r="BG16" s="182">
        <v>1</v>
      </c>
      <c r="BH16" s="201"/>
      <c r="BI16" s="79"/>
      <c r="BJ16" s="59"/>
      <c r="BK16" s="91">
        <f>(G16+J16+M16+P16+S16+V16+Y16+AB16+AE16+AH16+AK16+AN16+AQ16+AT16+AW16+AZ16+BC16+BF16)</f>
        <v>45</v>
      </c>
      <c r="BL16" s="63">
        <f>(I16+L16+O16+R16+U16+X16+AA16+AD16+AG16+AJ16+AM16+AP16+AS16+AV16+AY16)</f>
        <v>1</v>
      </c>
      <c r="BM16" s="108">
        <f>(BK16-BL16)</f>
        <v>44</v>
      </c>
      <c r="BN16" s="153">
        <v>11</v>
      </c>
    </row>
    <row r="17" spans="4:67" ht="20.100000000000001" customHeight="1">
      <c r="D17" s="32">
        <v>7</v>
      </c>
      <c r="E17" s="33" t="s">
        <v>147</v>
      </c>
      <c r="F17" s="28"/>
      <c r="G17" s="109">
        <v>4</v>
      </c>
      <c r="H17" s="170">
        <v>1</v>
      </c>
      <c r="I17" s="110"/>
      <c r="J17" s="84">
        <v>1</v>
      </c>
      <c r="K17" s="182">
        <v>1</v>
      </c>
      <c r="L17" s="74"/>
      <c r="M17" s="109">
        <v>1</v>
      </c>
      <c r="N17" s="170">
        <v>1</v>
      </c>
      <c r="O17" s="110"/>
      <c r="P17" s="84">
        <v>1</v>
      </c>
      <c r="Q17" s="182">
        <v>1</v>
      </c>
      <c r="R17" s="74"/>
      <c r="S17" s="109">
        <v>1</v>
      </c>
      <c r="T17" s="170">
        <v>1</v>
      </c>
      <c r="U17" s="110"/>
      <c r="V17" s="84">
        <v>1</v>
      </c>
      <c r="W17" s="182">
        <v>1</v>
      </c>
      <c r="X17" s="102"/>
      <c r="Y17" s="109">
        <v>2</v>
      </c>
      <c r="Z17" s="170">
        <v>1</v>
      </c>
      <c r="AA17" s="110"/>
      <c r="AB17" s="84">
        <v>1</v>
      </c>
      <c r="AC17" s="182">
        <v>1</v>
      </c>
      <c r="AD17" s="102"/>
      <c r="AE17" s="109">
        <v>1</v>
      </c>
      <c r="AF17" s="170">
        <v>1</v>
      </c>
      <c r="AG17" s="110"/>
      <c r="AH17" s="84">
        <v>4</v>
      </c>
      <c r="AI17" s="182">
        <v>1</v>
      </c>
      <c r="AJ17" s="102"/>
      <c r="AK17" s="109">
        <v>4</v>
      </c>
      <c r="AL17" s="170">
        <v>1</v>
      </c>
      <c r="AM17" s="110"/>
      <c r="AN17" s="84">
        <v>4</v>
      </c>
      <c r="AO17" s="182">
        <v>1</v>
      </c>
      <c r="AP17" s="59"/>
      <c r="AQ17" s="109">
        <v>4</v>
      </c>
      <c r="AR17" s="170">
        <v>1</v>
      </c>
      <c r="AS17" s="110"/>
      <c r="AT17" s="84">
        <v>4</v>
      </c>
      <c r="AU17" s="182">
        <v>1</v>
      </c>
      <c r="AV17" s="59"/>
      <c r="AW17" s="109">
        <v>1</v>
      </c>
      <c r="AX17" s="170">
        <v>1</v>
      </c>
      <c r="AY17" s="110"/>
      <c r="AZ17" s="200">
        <v>4</v>
      </c>
      <c r="BA17" s="182">
        <v>1</v>
      </c>
      <c r="BB17" s="201"/>
      <c r="BC17" s="109">
        <v>1</v>
      </c>
      <c r="BD17" s="170">
        <v>1</v>
      </c>
      <c r="BE17" s="110"/>
      <c r="BF17" s="200">
        <v>4</v>
      </c>
      <c r="BG17" s="182">
        <v>1</v>
      </c>
      <c r="BH17" s="201"/>
      <c r="BI17" s="79"/>
      <c r="BJ17" s="59"/>
      <c r="BK17" s="91">
        <f>(G17+J17+M17+P17+S17+V17+Y17+AB17+AE17+AH17+AK17+AN17+AQ17+AT17+AW17+AZ17+BC17+BF17)</f>
        <v>43</v>
      </c>
      <c r="BL17" s="63">
        <f>(I17+L17+O17+R17+U17+X17+AA17+AD17+AG17+AJ17+AM17+AP17+AS17+AV17+AY17)</f>
        <v>0</v>
      </c>
      <c r="BM17" s="108">
        <f>(BK17-BL17)</f>
        <v>43</v>
      </c>
      <c r="BN17" s="63">
        <v>15</v>
      </c>
      <c r="BO17" s="23"/>
    </row>
    <row r="18" spans="4:67" ht="20.100000000000001" customHeight="1">
      <c r="D18" s="32">
        <v>8</v>
      </c>
      <c r="E18" s="33" t="s">
        <v>106</v>
      </c>
      <c r="F18" s="28"/>
      <c r="G18" s="109">
        <v>1</v>
      </c>
      <c r="H18" s="170">
        <v>1</v>
      </c>
      <c r="I18" s="110"/>
      <c r="J18" s="84">
        <v>4</v>
      </c>
      <c r="K18" s="182">
        <v>1</v>
      </c>
      <c r="L18" s="74"/>
      <c r="M18" s="109">
        <v>4</v>
      </c>
      <c r="N18" s="170">
        <v>1</v>
      </c>
      <c r="O18" s="110"/>
      <c r="P18" s="84">
        <v>1</v>
      </c>
      <c r="Q18" s="182">
        <v>1</v>
      </c>
      <c r="R18" s="74"/>
      <c r="S18" s="109">
        <v>1</v>
      </c>
      <c r="T18" s="170">
        <v>1</v>
      </c>
      <c r="U18" s="110"/>
      <c r="V18" s="84">
        <v>2</v>
      </c>
      <c r="W18" s="182">
        <v>1</v>
      </c>
      <c r="X18" s="102"/>
      <c r="Y18" s="109">
        <v>4</v>
      </c>
      <c r="Z18" s="170">
        <v>1</v>
      </c>
      <c r="AA18" s="110"/>
      <c r="AB18" s="84">
        <v>4</v>
      </c>
      <c r="AC18" s="182">
        <v>1</v>
      </c>
      <c r="AD18" s="102"/>
      <c r="AE18" s="109">
        <v>4</v>
      </c>
      <c r="AF18" s="170">
        <v>1</v>
      </c>
      <c r="AG18" s="110"/>
      <c r="AH18" s="84">
        <v>1</v>
      </c>
      <c r="AI18" s="182">
        <v>1</v>
      </c>
      <c r="AJ18" s="102"/>
      <c r="AK18" s="109">
        <v>4</v>
      </c>
      <c r="AL18" s="170">
        <v>1</v>
      </c>
      <c r="AM18" s="110"/>
      <c r="AN18" s="84">
        <v>4</v>
      </c>
      <c r="AO18" s="182">
        <v>1</v>
      </c>
      <c r="AP18" s="59"/>
      <c r="AQ18" s="109">
        <v>1</v>
      </c>
      <c r="AR18" s="170">
        <v>1</v>
      </c>
      <c r="AS18" s="110">
        <v>1</v>
      </c>
      <c r="AT18" s="84">
        <v>2</v>
      </c>
      <c r="AU18" s="182">
        <v>1</v>
      </c>
      <c r="AV18" s="59"/>
      <c r="AW18" s="109">
        <v>1</v>
      </c>
      <c r="AX18" s="170">
        <v>1</v>
      </c>
      <c r="AY18" s="110"/>
      <c r="AZ18" s="200">
        <v>1</v>
      </c>
      <c r="BA18" s="182">
        <v>1</v>
      </c>
      <c r="BB18" s="201"/>
      <c r="BC18" s="109">
        <v>1</v>
      </c>
      <c r="BD18" s="170">
        <v>1</v>
      </c>
      <c r="BE18" s="110"/>
      <c r="BF18" s="200">
        <v>4</v>
      </c>
      <c r="BG18" s="182">
        <v>1</v>
      </c>
      <c r="BH18" s="201"/>
      <c r="BI18" s="79"/>
      <c r="BJ18" s="59"/>
      <c r="BK18" s="91">
        <f>(G18+J18+M18+P18+S18+V18+Y18+AB18+AE18+AH18+AK18+AN18+AQ18+AT18+AW18+AZ18+BC18+BF18)</f>
        <v>44</v>
      </c>
      <c r="BL18" s="63">
        <f>(I18+L18+O18+R18+U18+X18+AA18+AD18+AG18+AJ18+AM18+AP18+AS18+AV18+AY18)</f>
        <v>1</v>
      </c>
      <c r="BM18" s="108">
        <f>(BK18-BL18)</f>
        <v>43</v>
      </c>
      <c r="BN18" s="63">
        <v>15</v>
      </c>
      <c r="BO18" s="23"/>
    </row>
    <row r="19" spans="4:67" ht="20.100000000000001" customHeight="1">
      <c r="D19" s="32">
        <v>9</v>
      </c>
      <c r="E19" s="33" t="s">
        <v>82</v>
      </c>
      <c r="F19" s="28"/>
      <c r="G19" s="109">
        <v>1</v>
      </c>
      <c r="H19" s="170">
        <v>1</v>
      </c>
      <c r="I19" s="110"/>
      <c r="J19" s="84"/>
      <c r="K19" s="182"/>
      <c r="L19" s="74"/>
      <c r="M19" s="109">
        <v>4</v>
      </c>
      <c r="N19" s="170">
        <v>1</v>
      </c>
      <c r="O19" s="110"/>
      <c r="P19" s="84">
        <v>4</v>
      </c>
      <c r="Q19" s="182">
        <v>1</v>
      </c>
      <c r="R19" s="74"/>
      <c r="S19" s="109">
        <v>1</v>
      </c>
      <c r="T19" s="170">
        <v>1</v>
      </c>
      <c r="U19" s="110"/>
      <c r="V19" s="84">
        <v>2</v>
      </c>
      <c r="W19" s="182">
        <v>1</v>
      </c>
      <c r="X19" s="102"/>
      <c r="Y19" s="109">
        <v>2</v>
      </c>
      <c r="Z19" s="170">
        <v>1</v>
      </c>
      <c r="AA19" s="110"/>
      <c r="AB19" s="84">
        <v>2</v>
      </c>
      <c r="AC19" s="182">
        <v>1</v>
      </c>
      <c r="AD19" s="102"/>
      <c r="AE19" s="109">
        <v>4</v>
      </c>
      <c r="AF19" s="170">
        <v>1</v>
      </c>
      <c r="AG19" s="110"/>
      <c r="AH19" s="84">
        <v>4</v>
      </c>
      <c r="AI19" s="182">
        <v>1</v>
      </c>
      <c r="AJ19" s="102"/>
      <c r="AK19" s="109">
        <v>4</v>
      </c>
      <c r="AL19" s="170">
        <v>1</v>
      </c>
      <c r="AM19" s="110"/>
      <c r="AN19" s="84">
        <v>1</v>
      </c>
      <c r="AO19" s="182">
        <v>1</v>
      </c>
      <c r="AP19" s="59"/>
      <c r="AQ19" s="109">
        <v>2</v>
      </c>
      <c r="AR19" s="170">
        <v>1</v>
      </c>
      <c r="AS19" s="110"/>
      <c r="AT19" s="84">
        <v>1</v>
      </c>
      <c r="AU19" s="182">
        <v>1</v>
      </c>
      <c r="AV19" s="59"/>
      <c r="AW19" s="109">
        <v>4</v>
      </c>
      <c r="AX19" s="170">
        <v>1</v>
      </c>
      <c r="AY19" s="110"/>
      <c r="AZ19" s="200">
        <v>1</v>
      </c>
      <c r="BA19" s="182">
        <v>1</v>
      </c>
      <c r="BB19" s="201"/>
      <c r="BC19" s="109">
        <v>4</v>
      </c>
      <c r="BD19" s="170">
        <v>1</v>
      </c>
      <c r="BE19" s="110"/>
      <c r="BF19" s="200">
        <v>1</v>
      </c>
      <c r="BG19" s="182">
        <v>1</v>
      </c>
      <c r="BH19" s="201"/>
      <c r="BI19" s="79"/>
      <c r="BJ19" s="59"/>
      <c r="BK19" s="91">
        <f>(G19+J19+M19+P19+S19+V19+Y19+AB19+AE19+AH19+AK19+AN19+AQ19+AT19+AW19+AZ19+BC19+BF19)</f>
        <v>42</v>
      </c>
      <c r="BL19" s="63">
        <f>(I19+L19+O19+R19+U19+X19+AA19+AD19+AG19+AJ19+AM19+AP19+AS19+AV19+AY19)</f>
        <v>0</v>
      </c>
      <c r="BM19" s="108">
        <f>(BK19-BL19)</f>
        <v>42</v>
      </c>
      <c r="BN19" s="63">
        <v>14</v>
      </c>
      <c r="BO19" s="23"/>
    </row>
    <row r="20" spans="4:67" ht="20.100000000000001" customHeight="1">
      <c r="D20" s="32">
        <v>10</v>
      </c>
      <c r="E20" s="33" t="s">
        <v>70</v>
      </c>
      <c r="F20" s="28"/>
      <c r="G20" s="109">
        <v>4</v>
      </c>
      <c r="H20" s="170">
        <v>1</v>
      </c>
      <c r="I20" s="110"/>
      <c r="J20" s="84">
        <v>4</v>
      </c>
      <c r="K20" s="182">
        <v>1</v>
      </c>
      <c r="L20" s="74"/>
      <c r="M20" s="109">
        <v>1</v>
      </c>
      <c r="N20" s="170">
        <v>1</v>
      </c>
      <c r="O20" s="110"/>
      <c r="P20" s="84">
        <v>1</v>
      </c>
      <c r="Q20" s="182">
        <v>1</v>
      </c>
      <c r="R20" s="74"/>
      <c r="S20" s="109">
        <v>4</v>
      </c>
      <c r="T20" s="170">
        <v>1</v>
      </c>
      <c r="U20" s="110"/>
      <c r="V20" s="84">
        <v>2</v>
      </c>
      <c r="W20" s="182">
        <v>1</v>
      </c>
      <c r="X20" s="102"/>
      <c r="Y20" s="109">
        <v>1</v>
      </c>
      <c r="Z20" s="170">
        <v>1</v>
      </c>
      <c r="AA20" s="110"/>
      <c r="AB20" s="84"/>
      <c r="AC20" s="182"/>
      <c r="AD20" s="102"/>
      <c r="AE20" s="109">
        <v>4</v>
      </c>
      <c r="AF20" s="170">
        <v>1</v>
      </c>
      <c r="AG20" s="110"/>
      <c r="AH20" s="84">
        <v>4</v>
      </c>
      <c r="AI20" s="182">
        <v>1</v>
      </c>
      <c r="AJ20" s="102"/>
      <c r="AK20" s="109">
        <v>1</v>
      </c>
      <c r="AL20" s="170">
        <v>1</v>
      </c>
      <c r="AM20" s="110"/>
      <c r="AN20" s="84">
        <v>1</v>
      </c>
      <c r="AO20" s="182">
        <v>1</v>
      </c>
      <c r="AP20" s="59"/>
      <c r="AQ20" s="109">
        <v>1</v>
      </c>
      <c r="AR20" s="170">
        <v>1</v>
      </c>
      <c r="AS20" s="110"/>
      <c r="AT20" s="84">
        <v>4</v>
      </c>
      <c r="AU20" s="182">
        <v>1</v>
      </c>
      <c r="AV20" s="59"/>
      <c r="AW20" s="109">
        <v>1</v>
      </c>
      <c r="AX20" s="170">
        <v>1</v>
      </c>
      <c r="AY20" s="110"/>
      <c r="AZ20" s="200">
        <v>4</v>
      </c>
      <c r="BA20" s="182">
        <v>1</v>
      </c>
      <c r="BB20" s="201"/>
      <c r="BC20" s="109">
        <v>4</v>
      </c>
      <c r="BD20" s="170">
        <v>1</v>
      </c>
      <c r="BE20" s="110"/>
      <c r="BF20" s="200">
        <v>1</v>
      </c>
      <c r="BG20" s="182">
        <v>1</v>
      </c>
      <c r="BH20" s="270">
        <v>3</v>
      </c>
      <c r="BI20" s="79"/>
      <c r="BJ20" s="59"/>
      <c r="BK20" s="91">
        <f>(G20+J20+M20+P20+S20+V20+Y20+AB20+AE20+AH20+AK20+AN20+AQ20+AT20+AW20+AZ20+BC20+BF20)</f>
        <v>42</v>
      </c>
      <c r="BL20" s="63">
        <f>(I20+L20+O20+R20+U20+X20+AA20+AD20+AG20+AJ20+AM20+AP20+AS20+AV20+AY20)</f>
        <v>0</v>
      </c>
      <c r="BM20" s="108">
        <f>(BK20-BL20)</f>
        <v>42</v>
      </c>
      <c r="BN20" s="63">
        <v>14</v>
      </c>
      <c r="BO20" s="23"/>
    </row>
    <row r="21" spans="4:67" s="96" customFormat="1" ht="20.100000000000001" customHeight="1">
      <c r="D21" s="32">
        <v>11</v>
      </c>
      <c r="E21" s="33" t="s">
        <v>96</v>
      </c>
      <c r="F21" s="28"/>
      <c r="G21" s="109">
        <v>1</v>
      </c>
      <c r="H21" s="170">
        <v>1</v>
      </c>
      <c r="I21" s="110"/>
      <c r="J21" s="84">
        <v>4</v>
      </c>
      <c r="K21" s="182">
        <v>1</v>
      </c>
      <c r="L21" s="74"/>
      <c r="M21" s="109">
        <v>1</v>
      </c>
      <c r="N21" s="170">
        <v>1</v>
      </c>
      <c r="O21" s="110"/>
      <c r="P21" s="84">
        <v>4</v>
      </c>
      <c r="Q21" s="182">
        <v>1</v>
      </c>
      <c r="R21" s="74"/>
      <c r="S21" s="109">
        <v>4</v>
      </c>
      <c r="T21" s="170">
        <v>1</v>
      </c>
      <c r="U21" s="110"/>
      <c r="V21" s="84">
        <v>1</v>
      </c>
      <c r="W21" s="182">
        <v>1</v>
      </c>
      <c r="X21" s="102"/>
      <c r="Y21" s="109"/>
      <c r="Z21" s="170"/>
      <c r="AA21" s="110"/>
      <c r="AB21" s="84"/>
      <c r="AC21" s="182"/>
      <c r="AD21" s="102"/>
      <c r="AE21" s="109"/>
      <c r="AF21" s="170"/>
      <c r="AG21" s="110"/>
      <c r="AH21" s="84">
        <v>1</v>
      </c>
      <c r="AI21" s="182">
        <v>1</v>
      </c>
      <c r="AJ21" s="102"/>
      <c r="AK21" s="109"/>
      <c r="AL21" s="170"/>
      <c r="AM21" s="110"/>
      <c r="AN21" s="84">
        <v>4</v>
      </c>
      <c r="AO21" s="182">
        <v>1</v>
      </c>
      <c r="AP21" s="59"/>
      <c r="AQ21" s="109">
        <v>4</v>
      </c>
      <c r="AR21" s="170">
        <v>1</v>
      </c>
      <c r="AS21" s="110"/>
      <c r="AT21" s="84">
        <v>4</v>
      </c>
      <c r="AU21" s="182">
        <v>1</v>
      </c>
      <c r="AV21" s="59"/>
      <c r="AW21" s="109">
        <v>4</v>
      </c>
      <c r="AX21" s="170">
        <v>1</v>
      </c>
      <c r="AY21" s="110"/>
      <c r="AZ21" s="200">
        <v>4</v>
      </c>
      <c r="BA21" s="182">
        <v>1</v>
      </c>
      <c r="BB21" s="201"/>
      <c r="BC21" s="109">
        <v>4</v>
      </c>
      <c r="BD21" s="170">
        <v>1</v>
      </c>
      <c r="BE21" s="110"/>
      <c r="BF21" s="200">
        <v>1</v>
      </c>
      <c r="BG21" s="182">
        <v>1</v>
      </c>
      <c r="BH21" s="201"/>
      <c r="BI21" s="79"/>
      <c r="BJ21" s="59"/>
      <c r="BK21" s="91">
        <f>(G21+J21+M21+P21+S21+V21+Y21+AB21+AE21+AH21+AK21+AN21+AQ21+AT21+AW21+AZ21+BC21+BF21)</f>
        <v>41</v>
      </c>
      <c r="BL21" s="63">
        <f>(I21+L21+O21+R21+U21+X21+AA21+AD21+AG21+AJ21+AM21+AP21+AS21+AV21+AY21)</f>
        <v>0</v>
      </c>
      <c r="BM21" s="108">
        <f>(BK21-BL21)</f>
        <v>41</v>
      </c>
      <c r="BN21" s="63">
        <v>11</v>
      </c>
      <c r="BO21" s="97"/>
    </row>
    <row r="22" spans="4:67" s="98" customFormat="1" ht="19.5" customHeight="1">
      <c r="D22" s="32">
        <v>12</v>
      </c>
      <c r="E22" s="33" t="s">
        <v>61</v>
      </c>
      <c r="F22" s="28"/>
      <c r="G22" s="109">
        <v>1</v>
      </c>
      <c r="H22" s="170">
        <v>1</v>
      </c>
      <c r="I22" s="110"/>
      <c r="J22" s="84">
        <v>1</v>
      </c>
      <c r="K22" s="182">
        <v>1</v>
      </c>
      <c r="L22" s="74"/>
      <c r="M22" s="109"/>
      <c r="N22" s="170"/>
      <c r="O22" s="110"/>
      <c r="P22" s="84">
        <v>1</v>
      </c>
      <c r="Q22" s="182">
        <v>1</v>
      </c>
      <c r="R22" s="74"/>
      <c r="S22" s="109">
        <v>4</v>
      </c>
      <c r="T22" s="170">
        <v>1</v>
      </c>
      <c r="U22" s="110"/>
      <c r="V22" s="84">
        <v>4</v>
      </c>
      <c r="W22" s="182">
        <v>1</v>
      </c>
      <c r="X22" s="102"/>
      <c r="Y22" s="109">
        <v>2</v>
      </c>
      <c r="Z22" s="170">
        <v>1</v>
      </c>
      <c r="AA22" s="110"/>
      <c r="AB22" s="84">
        <v>5</v>
      </c>
      <c r="AC22" s="182">
        <v>1</v>
      </c>
      <c r="AD22" s="102"/>
      <c r="AE22" s="109">
        <v>3</v>
      </c>
      <c r="AF22" s="170">
        <v>1</v>
      </c>
      <c r="AG22" s="110"/>
      <c r="AH22" s="84">
        <v>1</v>
      </c>
      <c r="AI22" s="182">
        <v>1</v>
      </c>
      <c r="AJ22" s="102"/>
      <c r="AK22" s="109">
        <v>4</v>
      </c>
      <c r="AL22" s="170">
        <v>1</v>
      </c>
      <c r="AM22" s="110"/>
      <c r="AN22" s="84">
        <v>4</v>
      </c>
      <c r="AO22" s="182">
        <v>1</v>
      </c>
      <c r="AP22" s="59"/>
      <c r="AQ22" s="109">
        <v>4</v>
      </c>
      <c r="AR22" s="170">
        <v>1</v>
      </c>
      <c r="AS22" s="110"/>
      <c r="AT22" s="84"/>
      <c r="AU22" s="182"/>
      <c r="AV22" s="59"/>
      <c r="AW22" s="109">
        <v>4</v>
      </c>
      <c r="AX22" s="170">
        <v>1</v>
      </c>
      <c r="AY22" s="110"/>
      <c r="AZ22" s="200">
        <v>1</v>
      </c>
      <c r="BA22" s="182">
        <v>1</v>
      </c>
      <c r="BB22" s="201"/>
      <c r="BC22" s="109">
        <v>1</v>
      </c>
      <c r="BD22" s="170">
        <v>1</v>
      </c>
      <c r="BE22" s="110"/>
      <c r="BF22" s="200"/>
      <c r="BG22" s="182"/>
      <c r="BH22" s="201"/>
      <c r="BI22" s="79"/>
      <c r="BJ22" s="59"/>
      <c r="BK22" s="91">
        <f>(G22+J22+M22+P22+S22+V22+Y22+AB22+AE22+AH22+AK22+AN22+AQ22+AT22+AW22+AZ22+BC22+BF22)</f>
        <v>40</v>
      </c>
      <c r="BL22" s="63">
        <f>(I22+L22+O22+R22+U22+X22+AA22+AD22+AG22+AJ22+AM22+AP22+AS22+AV22+AY22)</f>
        <v>0</v>
      </c>
      <c r="BM22" s="108">
        <f>(BK22-BL22)</f>
        <v>40</v>
      </c>
      <c r="BN22" s="63">
        <v>13</v>
      </c>
      <c r="BO22" s="23"/>
    </row>
    <row r="23" spans="4:67" s="96" customFormat="1" ht="20.100000000000001" customHeight="1">
      <c r="D23" s="32">
        <v>13</v>
      </c>
      <c r="E23" s="33" t="s">
        <v>66</v>
      </c>
      <c r="F23" s="136" t="s">
        <v>152</v>
      </c>
      <c r="G23" s="109">
        <v>4</v>
      </c>
      <c r="H23" s="170">
        <v>1</v>
      </c>
      <c r="I23" s="110"/>
      <c r="J23" s="84">
        <v>4</v>
      </c>
      <c r="K23" s="182">
        <v>1</v>
      </c>
      <c r="L23" s="74"/>
      <c r="M23" s="109">
        <v>1</v>
      </c>
      <c r="N23" s="170">
        <v>1</v>
      </c>
      <c r="O23" s="110">
        <v>1</v>
      </c>
      <c r="P23" s="84">
        <v>1</v>
      </c>
      <c r="Q23" s="182">
        <v>1</v>
      </c>
      <c r="R23" s="100">
        <v>3</v>
      </c>
      <c r="S23" s="109"/>
      <c r="T23" s="170"/>
      <c r="U23" s="110"/>
      <c r="V23" s="84">
        <v>4</v>
      </c>
      <c r="W23" s="182">
        <v>1</v>
      </c>
      <c r="X23" s="102"/>
      <c r="Y23" s="109"/>
      <c r="Z23" s="170"/>
      <c r="AA23" s="110"/>
      <c r="AB23" s="84">
        <v>4</v>
      </c>
      <c r="AC23" s="182">
        <v>1</v>
      </c>
      <c r="AD23" s="102"/>
      <c r="AE23" s="109">
        <v>2</v>
      </c>
      <c r="AF23" s="170">
        <v>1</v>
      </c>
      <c r="AG23" s="110"/>
      <c r="AH23" s="84">
        <v>1</v>
      </c>
      <c r="AI23" s="182">
        <v>1</v>
      </c>
      <c r="AJ23" s="102"/>
      <c r="AK23" s="109">
        <v>4</v>
      </c>
      <c r="AL23" s="170">
        <v>1</v>
      </c>
      <c r="AM23" s="110"/>
      <c r="AN23" s="84">
        <v>1</v>
      </c>
      <c r="AO23" s="182">
        <v>1</v>
      </c>
      <c r="AP23" s="59"/>
      <c r="AQ23" s="109">
        <v>4</v>
      </c>
      <c r="AR23" s="170">
        <v>1</v>
      </c>
      <c r="AS23" s="110"/>
      <c r="AT23" s="84">
        <v>1</v>
      </c>
      <c r="AU23" s="182">
        <v>1</v>
      </c>
      <c r="AV23" s="59"/>
      <c r="AW23" s="109">
        <v>4</v>
      </c>
      <c r="AX23" s="170">
        <v>1</v>
      </c>
      <c r="AY23" s="110"/>
      <c r="AZ23" s="200">
        <v>1</v>
      </c>
      <c r="BA23" s="182">
        <v>1</v>
      </c>
      <c r="BB23" s="201"/>
      <c r="BC23" s="109">
        <v>4</v>
      </c>
      <c r="BD23" s="170">
        <v>1</v>
      </c>
      <c r="BE23" s="110"/>
      <c r="BF23" s="200">
        <v>4</v>
      </c>
      <c r="BG23" s="182">
        <v>1</v>
      </c>
      <c r="BH23" s="201"/>
      <c r="BI23" s="79"/>
      <c r="BJ23" s="59"/>
      <c r="BK23" s="91">
        <f>(G23+J23+M23+P23+S23+V23+Y23+AB23+AE23+AH23+AK23+AN23+AQ23+AT23+AW23+AZ23+BC23+BF23)</f>
        <v>44</v>
      </c>
      <c r="BL23" s="63">
        <f>(I23+L23+O23+R23+U23+X23+AA23+AD23+AG23+AJ23+AM23+AP23+AS23+AV23+AY23)</f>
        <v>4</v>
      </c>
      <c r="BM23" s="108">
        <f>(BK23-BL23)</f>
        <v>40</v>
      </c>
      <c r="BN23" s="63">
        <v>13</v>
      </c>
    </row>
    <row r="24" spans="4:67" ht="20.100000000000001" customHeight="1">
      <c r="D24" s="32">
        <v>14</v>
      </c>
      <c r="E24" s="33" t="s">
        <v>121</v>
      </c>
      <c r="F24" s="28" t="s">
        <v>65</v>
      </c>
      <c r="G24" s="109"/>
      <c r="H24" s="170"/>
      <c r="I24" s="110"/>
      <c r="J24" s="84">
        <v>1</v>
      </c>
      <c r="K24" s="182">
        <v>1</v>
      </c>
      <c r="L24" s="74"/>
      <c r="M24" s="109">
        <v>4</v>
      </c>
      <c r="N24" s="170">
        <v>1</v>
      </c>
      <c r="O24" s="110"/>
      <c r="P24" s="84">
        <v>4</v>
      </c>
      <c r="Q24" s="182">
        <v>1</v>
      </c>
      <c r="R24" s="74"/>
      <c r="S24" s="109">
        <v>1</v>
      </c>
      <c r="T24" s="170">
        <v>1</v>
      </c>
      <c r="U24" s="110"/>
      <c r="V24" s="84">
        <v>4</v>
      </c>
      <c r="W24" s="182">
        <v>1</v>
      </c>
      <c r="X24" s="102"/>
      <c r="Y24" s="109">
        <v>4</v>
      </c>
      <c r="Z24" s="170">
        <v>1</v>
      </c>
      <c r="AA24" s="110"/>
      <c r="AB24" s="84">
        <v>4</v>
      </c>
      <c r="AC24" s="182">
        <v>1</v>
      </c>
      <c r="AD24" s="102"/>
      <c r="AE24" s="109">
        <v>4</v>
      </c>
      <c r="AF24" s="170">
        <v>1</v>
      </c>
      <c r="AG24" s="110"/>
      <c r="AH24" s="84">
        <v>4</v>
      </c>
      <c r="AI24" s="182">
        <v>1</v>
      </c>
      <c r="AJ24" s="102"/>
      <c r="AK24" s="109"/>
      <c r="AL24" s="170"/>
      <c r="AM24" s="110"/>
      <c r="AN24" s="84"/>
      <c r="AO24" s="182"/>
      <c r="AP24" s="59"/>
      <c r="AQ24" s="109"/>
      <c r="AR24" s="170"/>
      <c r="AS24" s="110"/>
      <c r="AT24" s="84">
        <v>1</v>
      </c>
      <c r="AU24" s="182">
        <v>1</v>
      </c>
      <c r="AV24" s="59"/>
      <c r="AW24" s="148">
        <v>4</v>
      </c>
      <c r="AX24" s="199">
        <v>1</v>
      </c>
      <c r="AY24" s="110"/>
      <c r="AZ24" s="202">
        <v>1</v>
      </c>
      <c r="BA24" s="203">
        <v>1</v>
      </c>
      <c r="BB24" s="201"/>
      <c r="BC24" s="148"/>
      <c r="BD24" s="199"/>
      <c r="BE24" s="110"/>
      <c r="BF24" s="202">
        <v>4</v>
      </c>
      <c r="BG24" s="203">
        <v>1</v>
      </c>
      <c r="BH24" s="201"/>
      <c r="BI24" s="79"/>
      <c r="BJ24" s="59"/>
      <c r="BK24" s="91">
        <f>(G24+J24+M24+P24+S24+V24+Y24+AB24+AE24+AH24+AK24+AN24+AQ24+AT24+AW24+AZ24+BC24+BF24)</f>
        <v>40</v>
      </c>
      <c r="BL24" s="63">
        <f>(I24+L24+O24+R24+U24+X24+AA24+AD24+AG24+AJ24+AM24+AP24+AS24+AV24+AY24)</f>
        <v>0</v>
      </c>
      <c r="BM24" s="108">
        <f>(BK24-BL24)</f>
        <v>40</v>
      </c>
      <c r="BN24" s="63">
        <v>11</v>
      </c>
      <c r="BO24" s="23"/>
    </row>
    <row r="25" spans="4:67" ht="20.100000000000001" customHeight="1">
      <c r="D25" s="32">
        <v>15</v>
      </c>
      <c r="E25" s="33" t="s">
        <v>87</v>
      </c>
      <c r="F25" s="28"/>
      <c r="G25" s="109">
        <v>1</v>
      </c>
      <c r="H25" s="170">
        <v>1</v>
      </c>
      <c r="I25" s="110"/>
      <c r="J25" s="84">
        <v>4</v>
      </c>
      <c r="K25" s="182">
        <v>1</v>
      </c>
      <c r="L25" s="74"/>
      <c r="M25" s="109">
        <v>1</v>
      </c>
      <c r="N25" s="170">
        <v>1</v>
      </c>
      <c r="O25" s="110"/>
      <c r="P25" s="84">
        <v>1</v>
      </c>
      <c r="Q25" s="182">
        <v>1</v>
      </c>
      <c r="R25" s="74"/>
      <c r="S25" s="109">
        <v>4</v>
      </c>
      <c r="T25" s="170">
        <v>1</v>
      </c>
      <c r="U25" s="110"/>
      <c r="V25" s="84">
        <v>2</v>
      </c>
      <c r="W25" s="182">
        <v>1</v>
      </c>
      <c r="X25" s="102"/>
      <c r="Y25" s="109">
        <v>1</v>
      </c>
      <c r="Z25" s="170">
        <v>1</v>
      </c>
      <c r="AA25" s="110"/>
      <c r="AB25" s="84">
        <v>2</v>
      </c>
      <c r="AC25" s="182">
        <v>1</v>
      </c>
      <c r="AD25" s="102"/>
      <c r="AE25" s="109">
        <v>1</v>
      </c>
      <c r="AF25" s="170">
        <v>1</v>
      </c>
      <c r="AG25" s="110"/>
      <c r="AH25" s="84">
        <v>4</v>
      </c>
      <c r="AI25" s="182">
        <v>1</v>
      </c>
      <c r="AJ25" s="102"/>
      <c r="AK25" s="109">
        <v>1</v>
      </c>
      <c r="AL25" s="170">
        <v>1</v>
      </c>
      <c r="AM25" s="110"/>
      <c r="AN25" s="84">
        <v>1</v>
      </c>
      <c r="AO25" s="182">
        <v>1</v>
      </c>
      <c r="AP25" s="59"/>
      <c r="AQ25" s="109">
        <v>1</v>
      </c>
      <c r="AR25" s="170">
        <v>1</v>
      </c>
      <c r="AS25" s="110"/>
      <c r="AT25" s="84">
        <v>2</v>
      </c>
      <c r="AU25" s="182">
        <v>1</v>
      </c>
      <c r="AV25" s="59"/>
      <c r="AW25" s="109">
        <v>4</v>
      </c>
      <c r="AX25" s="170">
        <v>1</v>
      </c>
      <c r="AY25" s="110"/>
      <c r="AZ25" s="200">
        <v>4</v>
      </c>
      <c r="BA25" s="182">
        <v>1</v>
      </c>
      <c r="BB25" s="201"/>
      <c r="BC25" s="109">
        <v>4</v>
      </c>
      <c r="BD25" s="170">
        <v>1</v>
      </c>
      <c r="BE25" s="110"/>
      <c r="BF25" s="200">
        <v>1</v>
      </c>
      <c r="BG25" s="182">
        <v>1</v>
      </c>
      <c r="BH25" s="201"/>
      <c r="BI25" s="79"/>
      <c r="BJ25" s="59"/>
      <c r="BK25" s="91">
        <f>(G25+J25+M25+P25+S25+V25+Y25+AB25+AE25+AH25+AK25+AN25+AQ25+AT25+AW25+AZ25+BC25+BF25)</f>
        <v>39</v>
      </c>
      <c r="BL25" s="63">
        <f>(I25+L25+O25+R25+U25+X25+AA25+AD25+AG25+AJ25+AM25+AP25+AS25+AV25+AY25)</f>
        <v>0</v>
      </c>
      <c r="BM25" s="108">
        <f>(BK25-BL25)</f>
        <v>39</v>
      </c>
      <c r="BN25" s="63">
        <v>15</v>
      </c>
    </row>
    <row r="26" spans="4:67" ht="20.100000000000001" customHeight="1">
      <c r="D26" s="32">
        <v>16</v>
      </c>
      <c r="E26" s="33" t="s">
        <v>56</v>
      </c>
      <c r="F26" s="28"/>
      <c r="G26" s="109">
        <v>1</v>
      </c>
      <c r="H26" s="170">
        <v>1</v>
      </c>
      <c r="I26" s="110"/>
      <c r="J26" s="84">
        <v>4</v>
      </c>
      <c r="K26" s="182">
        <v>1</v>
      </c>
      <c r="L26" s="74"/>
      <c r="M26" s="109">
        <v>1</v>
      </c>
      <c r="N26" s="170">
        <v>1</v>
      </c>
      <c r="O26" s="110"/>
      <c r="P26" s="84">
        <v>4</v>
      </c>
      <c r="Q26" s="182">
        <v>1</v>
      </c>
      <c r="R26" s="99">
        <v>1</v>
      </c>
      <c r="S26" s="109">
        <v>4</v>
      </c>
      <c r="T26" s="170">
        <v>1</v>
      </c>
      <c r="U26" s="110"/>
      <c r="V26" s="84">
        <v>2</v>
      </c>
      <c r="W26" s="182">
        <v>1</v>
      </c>
      <c r="X26" s="102"/>
      <c r="Y26" s="109"/>
      <c r="Z26" s="170"/>
      <c r="AA26" s="110"/>
      <c r="AB26" s="84">
        <v>1</v>
      </c>
      <c r="AC26" s="182">
        <v>1</v>
      </c>
      <c r="AD26" s="102"/>
      <c r="AE26" s="109">
        <v>1</v>
      </c>
      <c r="AF26" s="170">
        <v>1</v>
      </c>
      <c r="AG26" s="110"/>
      <c r="AH26" s="84">
        <v>4</v>
      </c>
      <c r="AI26" s="182">
        <v>1</v>
      </c>
      <c r="AJ26" s="102"/>
      <c r="AK26" s="109">
        <v>1</v>
      </c>
      <c r="AL26" s="170">
        <v>1</v>
      </c>
      <c r="AM26" s="110"/>
      <c r="AN26" s="84">
        <v>1</v>
      </c>
      <c r="AO26" s="182">
        <v>1</v>
      </c>
      <c r="AP26" s="59"/>
      <c r="AQ26" s="109">
        <v>2</v>
      </c>
      <c r="AR26" s="170">
        <v>1</v>
      </c>
      <c r="AS26" s="110"/>
      <c r="AT26" s="84">
        <v>1</v>
      </c>
      <c r="AU26" s="182">
        <v>1</v>
      </c>
      <c r="AV26" s="59"/>
      <c r="AW26" s="109">
        <v>4</v>
      </c>
      <c r="AX26" s="170">
        <v>1</v>
      </c>
      <c r="AY26" s="110"/>
      <c r="AZ26" s="200">
        <v>4</v>
      </c>
      <c r="BA26" s="182">
        <v>1</v>
      </c>
      <c r="BB26" s="135">
        <v>1</v>
      </c>
      <c r="BC26" s="109">
        <v>1</v>
      </c>
      <c r="BD26" s="170">
        <v>1</v>
      </c>
      <c r="BE26" s="110"/>
      <c r="BF26" s="200">
        <v>4</v>
      </c>
      <c r="BG26" s="182">
        <v>1</v>
      </c>
      <c r="BH26" s="201"/>
      <c r="BI26" s="79"/>
      <c r="BJ26" s="59"/>
      <c r="BK26" s="91">
        <f>(G26+J26+M26+P26+S26+V26+Y26+AB26+AE26+AH26+AK26+AN26+AQ26+AT26+AW26+AZ26+BC26+BF26)</f>
        <v>40</v>
      </c>
      <c r="BL26" s="63">
        <f>(I26+L26+O26+R26+U26+X26+AA26+AD26+AG26+AJ26+AM26+AP26+AS26+AV26+AY26)</f>
        <v>1</v>
      </c>
      <c r="BM26" s="108">
        <f>(BK26-BL26)</f>
        <v>39</v>
      </c>
      <c r="BN26" s="63">
        <v>14</v>
      </c>
      <c r="BO26" s="23"/>
    </row>
    <row r="27" spans="4:67" ht="20.100000000000001" customHeight="1">
      <c r="D27" s="32">
        <v>17</v>
      </c>
      <c r="E27" s="33" t="s">
        <v>118</v>
      </c>
      <c r="F27" s="28"/>
      <c r="G27" s="109">
        <v>1</v>
      </c>
      <c r="H27" s="170">
        <v>1</v>
      </c>
      <c r="I27" s="110"/>
      <c r="J27" s="84">
        <v>1</v>
      </c>
      <c r="K27" s="182">
        <v>1</v>
      </c>
      <c r="L27" s="74"/>
      <c r="M27" s="109">
        <v>4</v>
      </c>
      <c r="N27" s="170">
        <v>1</v>
      </c>
      <c r="O27" s="110"/>
      <c r="P27" s="84">
        <v>1</v>
      </c>
      <c r="Q27" s="182">
        <v>1</v>
      </c>
      <c r="R27" s="74"/>
      <c r="S27" s="109">
        <v>4</v>
      </c>
      <c r="T27" s="170">
        <v>1</v>
      </c>
      <c r="U27" s="110"/>
      <c r="V27" s="84">
        <v>2</v>
      </c>
      <c r="W27" s="182">
        <v>1</v>
      </c>
      <c r="X27" s="102"/>
      <c r="Y27" s="109">
        <v>1</v>
      </c>
      <c r="Z27" s="170">
        <v>1</v>
      </c>
      <c r="AA27" s="110"/>
      <c r="AB27" s="84">
        <v>1</v>
      </c>
      <c r="AC27" s="182">
        <v>1</v>
      </c>
      <c r="AD27" s="102"/>
      <c r="AE27" s="109">
        <v>1</v>
      </c>
      <c r="AF27" s="170">
        <v>1</v>
      </c>
      <c r="AG27" s="110"/>
      <c r="AH27" s="84">
        <v>4</v>
      </c>
      <c r="AI27" s="182">
        <v>1</v>
      </c>
      <c r="AJ27" s="102"/>
      <c r="AK27" s="109">
        <v>4</v>
      </c>
      <c r="AL27" s="170">
        <v>1</v>
      </c>
      <c r="AM27" s="110"/>
      <c r="AN27" s="84">
        <v>1</v>
      </c>
      <c r="AO27" s="182">
        <v>1</v>
      </c>
      <c r="AP27" s="59"/>
      <c r="AQ27" s="109">
        <v>2</v>
      </c>
      <c r="AR27" s="170">
        <v>1</v>
      </c>
      <c r="AS27" s="110"/>
      <c r="AT27" s="84">
        <v>4</v>
      </c>
      <c r="AU27" s="182">
        <v>1</v>
      </c>
      <c r="AV27" s="59"/>
      <c r="AW27" s="109">
        <v>1</v>
      </c>
      <c r="AX27" s="170">
        <v>1</v>
      </c>
      <c r="AY27" s="110"/>
      <c r="AZ27" s="200">
        <v>1</v>
      </c>
      <c r="BA27" s="182">
        <v>1</v>
      </c>
      <c r="BB27" s="201"/>
      <c r="BC27" s="109">
        <v>1</v>
      </c>
      <c r="BD27" s="170">
        <v>1</v>
      </c>
      <c r="BE27" s="110"/>
      <c r="BF27" s="200">
        <v>4</v>
      </c>
      <c r="BG27" s="182">
        <v>1</v>
      </c>
      <c r="BH27" s="201"/>
      <c r="BI27" s="79"/>
      <c r="BJ27" s="59"/>
      <c r="BK27" s="91">
        <f>(G27+J27+M27+P27+S27+V27+Y27+AB27+AE27+AH27+AK27+AN27+AQ27+AT27+AW27+AZ27+BC27+BF27)</f>
        <v>38</v>
      </c>
      <c r="BL27" s="63">
        <f>(I27+L27+O27+R27+U27+X27+AA27+AD27+AG27+AJ27+AM27+AP27+AS27+AV27+AY27)</f>
        <v>0</v>
      </c>
      <c r="BM27" s="108">
        <f>(BK27-BL27)</f>
        <v>38</v>
      </c>
      <c r="BN27" s="63">
        <v>15</v>
      </c>
      <c r="BO27" s="23"/>
    </row>
    <row r="28" spans="4:67" ht="20.100000000000001" customHeight="1">
      <c r="D28" s="32">
        <v>18</v>
      </c>
      <c r="E28" s="33" t="s">
        <v>76</v>
      </c>
      <c r="F28" s="28"/>
      <c r="G28" s="109">
        <v>4</v>
      </c>
      <c r="H28" s="170">
        <v>1</v>
      </c>
      <c r="I28" s="110"/>
      <c r="J28" s="84">
        <v>1</v>
      </c>
      <c r="K28" s="182">
        <v>1</v>
      </c>
      <c r="L28" s="74"/>
      <c r="M28" s="109"/>
      <c r="N28" s="170"/>
      <c r="O28" s="110"/>
      <c r="P28" s="84"/>
      <c r="Q28" s="182"/>
      <c r="R28" s="74"/>
      <c r="S28" s="109">
        <v>4</v>
      </c>
      <c r="T28" s="170">
        <v>1</v>
      </c>
      <c r="U28" s="110"/>
      <c r="V28" s="84">
        <v>4</v>
      </c>
      <c r="W28" s="182">
        <v>1</v>
      </c>
      <c r="X28" s="102"/>
      <c r="Y28" s="109">
        <v>4</v>
      </c>
      <c r="Z28" s="170">
        <v>1</v>
      </c>
      <c r="AA28" s="110"/>
      <c r="AB28" s="84">
        <v>2</v>
      </c>
      <c r="AC28" s="182">
        <v>1</v>
      </c>
      <c r="AD28" s="99">
        <v>1</v>
      </c>
      <c r="AE28" s="109">
        <v>2</v>
      </c>
      <c r="AF28" s="170">
        <v>1</v>
      </c>
      <c r="AG28" s="110"/>
      <c r="AH28" s="84">
        <v>4</v>
      </c>
      <c r="AI28" s="182">
        <v>1</v>
      </c>
      <c r="AJ28" s="102"/>
      <c r="AK28" s="109">
        <v>1</v>
      </c>
      <c r="AL28" s="170">
        <v>1</v>
      </c>
      <c r="AM28" s="110"/>
      <c r="AN28" s="84">
        <v>1</v>
      </c>
      <c r="AO28" s="182">
        <v>1</v>
      </c>
      <c r="AP28" s="59"/>
      <c r="AQ28" s="109">
        <v>4</v>
      </c>
      <c r="AR28" s="170">
        <v>1</v>
      </c>
      <c r="AS28" s="110"/>
      <c r="AT28" s="84">
        <v>1</v>
      </c>
      <c r="AU28" s="182">
        <v>1</v>
      </c>
      <c r="AV28" s="59"/>
      <c r="AW28" s="109">
        <v>1</v>
      </c>
      <c r="AX28" s="170">
        <v>1</v>
      </c>
      <c r="AY28" s="110"/>
      <c r="AZ28" s="200">
        <v>1</v>
      </c>
      <c r="BA28" s="182">
        <v>1</v>
      </c>
      <c r="BB28" s="201"/>
      <c r="BC28" s="109">
        <v>4</v>
      </c>
      <c r="BD28" s="170">
        <v>1</v>
      </c>
      <c r="BE28" s="110"/>
      <c r="BF28" s="200">
        <v>1</v>
      </c>
      <c r="BG28" s="182">
        <v>1</v>
      </c>
      <c r="BH28" s="201"/>
      <c r="BI28" s="79"/>
      <c r="BJ28" s="59"/>
      <c r="BK28" s="91">
        <f>(G28+J28+M28+P28+S28+V28+Y28+AB28+AE28+AH28+AK28+AN28+AQ28+AT28+AW28+AZ28+BC28+BF28)</f>
        <v>39</v>
      </c>
      <c r="BL28" s="63">
        <f>(I28+L28+O28+R28+U28+X28+AA28+AD28+AG28+AJ28+AM28+AP28+AS28+AV28+AY28)</f>
        <v>1</v>
      </c>
      <c r="BM28" s="108">
        <f>(BK28-BL28)</f>
        <v>38</v>
      </c>
      <c r="BN28" s="153">
        <v>12</v>
      </c>
      <c r="BO28" s="23"/>
    </row>
    <row r="29" spans="4:67" ht="20.100000000000001" customHeight="1">
      <c r="D29" s="32">
        <v>19</v>
      </c>
      <c r="E29" s="33" t="s">
        <v>136</v>
      </c>
      <c r="F29" s="28"/>
      <c r="G29" s="109">
        <v>1</v>
      </c>
      <c r="H29" s="170">
        <v>1</v>
      </c>
      <c r="I29" s="110"/>
      <c r="J29" s="84">
        <v>1</v>
      </c>
      <c r="K29" s="182">
        <v>1</v>
      </c>
      <c r="L29" s="74"/>
      <c r="M29" s="109"/>
      <c r="N29" s="170"/>
      <c r="O29" s="110"/>
      <c r="P29" s="84">
        <v>1</v>
      </c>
      <c r="Q29" s="182">
        <v>1</v>
      </c>
      <c r="R29" s="74"/>
      <c r="S29" s="109">
        <v>1</v>
      </c>
      <c r="T29" s="170">
        <v>1</v>
      </c>
      <c r="U29" s="110"/>
      <c r="V29" s="84">
        <v>4</v>
      </c>
      <c r="W29" s="182">
        <v>1</v>
      </c>
      <c r="X29" s="102"/>
      <c r="Y29" s="109">
        <v>4</v>
      </c>
      <c r="Z29" s="170">
        <v>1</v>
      </c>
      <c r="AA29" s="110"/>
      <c r="AB29" s="84">
        <v>1</v>
      </c>
      <c r="AC29" s="182">
        <v>1</v>
      </c>
      <c r="AD29" s="102"/>
      <c r="AE29" s="109"/>
      <c r="AF29" s="170"/>
      <c r="AG29" s="110"/>
      <c r="AH29" s="84">
        <v>1</v>
      </c>
      <c r="AI29" s="182">
        <v>1</v>
      </c>
      <c r="AJ29" s="102"/>
      <c r="AK29" s="109">
        <v>1</v>
      </c>
      <c r="AL29" s="170">
        <v>1</v>
      </c>
      <c r="AM29" s="110"/>
      <c r="AN29" s="84"/>
      <c r="AO29" s="182"/>
      <c r="AP29" s="59"/>
      <c r="AQ29" s="109">
        <v>2</v>
      </c>
      <c r="AR29" s="170">
        <v>1</v>
      </c>
      <c r="AS29" s="110"/>
      <c r="AT29" s="84">
        <v>4</v>
      </c>
      <c r="AU29" s="182">
        <v>1</v>
      </c>
      <c r="AV29" s="59"/>
      <c r="AW29" s="109">
        <v>4</v>
      </c>
      <c r="AX29" s="170">
        <v>1</v>
      </c>
      <c r="AY29" s="110"/>
      <c r="AZ29" s="200">
        <v>4</v>
      </c>
      <c r="BA29" s="182">
        <v>1</v>
      </c>
      <c r="BB29" s="201"/>
      <c r="BC29" s="109">
        <v>4</v>
      </c>
      <c r="BD29" s="170">
        <v>1</v>
      </c>
      <c r="BE29" s="110"/>
      <c r="BF29" s="200">
        <v>4</v>
      </c>
      <c r="BG29" s="182">
        <v>1</v>
      </c>
      <c r="BH29" s="201"/>
      <c r="BI29" s="79"/>
      <c r="BJ29" s="59"/>
      <c r="BK29" s="91">
        <f>(G29+J29+M29+P29+S29+V29+Y29+AB29+AE29+AH29+AK29+AN29+AQ29+AT29+AW29+AZ29+BC29+BF29)</f>
        <v>37</v>
      </c>
      <c r="BL29" s="63">
        <f>(I29+L29+O29+R29+U29+X29+AA29+AD29+AG29+AJ29+AM29+AP29+AS29+AV29+AY29)</f>
        <v>0</v>
      </c>
      <c r="BM29" s="108">
        <f>(BK29-BL29)</f>
        <v>37</v>
      </c>
      <c r="BN29" s="63">
        <v>11</v>
      </c>
      <c r="BO29" s="23"/>
    </row>
    <row r="30" spans="4:67" ht="20.100000000000001" customHeight="1">
      <c r="D30" s="32">
        <v>20</v>
      </c>
      <c r="E30" s="33" t="s">
        <v>124</v>
      </c>
      <c r="F30" s="28"/>
      <c r="G30" s="109">
        <v>4</v>
      </c>
      <c r="H30" s="170">
        <v>1</v>
      </c>
      <c r="I30" s="110"/>
      <c r="J30" s="84"/>
      <c r="K30" s="182"/>
      <c r="L30" s="74"/>
      <c r="M30" s="109">
        <v>4</v>
      </c>
      <c r="N30" s="170">
        <v>1</v>
      </c>
      <c r="O30" s="110"/>
      <c r="P30" s="84">
        <v>4</v>
      </c>
      <c r="Q30" s="182">
        <v>1</v>
      </c>
      <c r="R30" s="74"/>
      <c r="S30" s="109">
        <v>4</v>
      </c>
      <c r="T30" s="170">
        <v>1</v>
      </c>
      <c r="U30" s="110"/>
      <c r="V30" s="84"/>
      <c r="W30" s="182"/>
      <c r="X30" s="102"/>
      <c r="Y30" s="109"/>
      <c r="Z30" s="170"/>
      <c r="AA30" s="110"/>
      <c r="AB30" s="84">
        <v>1</v>
      </c>
      <c r="AC30" s="182">
        <v>1</v>
      </c>
      <c r="AD30" s="102"/>
      <c r="AE30" s="109">
        <v>1</v>
      </c>
      <c r="AF30" s="170">
        <v>1</v>
      </c>
      <c r="AG30" s="110"/>
      <c r="AH30" s="84"/>
      <c r="AI30" s="182"/>
      <c r="AJ30" s="102"/>
      <c r="AK30" s="109">
        <v>4</v>
      </c>
      <c r="AL30" s="170">
        <v>1</v>
      </c>
      <c r="AM30" s="110"/>
      <c r="AN30" s="84">
        <v>1</v>
      </c>
      <c r="AO30" s="182">
        <v>1</v>
      </c>
      <c r="AP30" s="59"/>
      <c r="AQ30" s="109"/>
      <c r="AR30" s="170"/>
      <c r="AS30" s="110"/>
      <c r="AT30" s="84">
        <v>2</v>
      </c>
      <c r="AU30" s="182">
        <v>1</v>
      </c>
      <c r="AV30" s="59"/>
      <c r="AW30" s="109">
        <v>4</v>
      </c>
      <c r="AX30" s="170">
        <v>1</v>
      </c>
      <c r="AY30" s="110"/>
      <c r="AZ30" s="200"/>
      <c r="BA30" s="182"/>
      <c r="BB30" s="201"/>
      <c r="BC30" s="109">
        <v>4</v>
      </c>
      <c r="BD30" s="170">
        <v>1</v>
      </c>
      <c r="BE30" s="110"/>
      <c r="BF30" s="200">
        <v>4</v>
      </c>
      <c r="BG30" s="182">
        <v>1</v>
      </c>
      <c r="BH30" s="201"/>
      <c r="BI30" s="79"/>
      <c r="BJ30" s="59"/>
      <c r="BK30" s="91">
        <f>(G30+J30+M30+P30+S30+V30+Y30+AB30+AE30+AH30+AK30+AN30+AQ30+AT30+AW30+AZ30+BC30+BF30)</f>
        <v>37</v>
      </c>
      <c r="BL30" s="63">
        <f>(I30+L30+O30+R30+U30+X30+AA30+AD30+AG30+AJ30+AM30+AP30+AS30+AV30+AY30)</f>
        <v>0</v>
      </c>
      <c r="BM30" s="108">
        <f>(BK30-BL30)</f>
        <v>37</v>
      </c>
      <c r="BN30" s="63">
        <v>10</v>
      </c>
      <c r="BO30" s="23"/>
    </row>
    <row r="31" spans="4:67" ht="20.100000000000001" customHeight="1">
      <c r="D31" s="32">
        <v>21</v>
      </c>
      <c r="E31" s="33" t="s">
        <v>139</v>
      </c>
      <c r="F31" s="28"/>
      <c r="G31" s="109"/>
      <c r="H31" s="170"/>
      <c r="I31" s="110"/>
      <c r="J31" s="84"/>
      <c r="K31" s="182"/>
      <c r="L31" s="74"/>
      <c r="M31" s="109">
        <v>4</v>
      </c>
      <c r="N31" s="170">
        <v>1</v>
      </c>
      <c r="O31" s="110"/>
      <c r="P31" s="84"/>
      <c r="Q31" s="182"/>
      <c r="R31" s="74"/>
      <c r="S31" s="109">
        <v>4</v>
      </c>
      <c r="T31" s="170">
        <v>1</v>
      </c>
      <c r="U31" s="110"/>
      <c r="V31" s="84">
        <v>1</v>
      </c>
      <c r="W31" s="182">
        <v>1</v>
      </c>
      <c r="X31" s="102"/>
      <c r="Y31" s="109"/>
      <c r="Z31" s="170"/>
      <c r="AA31" s="110"/>
      <c r="AB31" s="84">
        <v>4</v>
      </c>
      <c r="AC31" s="182">
        <v>1</v>
      </c>
      <c r="AD31" s="102"/>
      <c r="AE31" s="109">
        <v>4</v>
      </c>
      <c r="AF31" s="170">
        <v>1</v>
      </c>
      <c r="AG31" s="110"/>
      <c r="AH31" s="84">
        <v>4</v>
      </c>
      <c r="AI31" s="182">
        <v>1</v>
      </c>
      <c r="AJ31" s="102"/>
      <c r="AK31" s="109"/>
      <c r="AL31" s="170"/>
      <c r="AM31" s="110"/>
      <c r="AN31" s="84">
        <v>1</v>
      </c>
      <c r="AO31" s="182">
        <v>1</v>
      </c>
      <c r="AP31" s="59"/>
      <c r="AQ31" s="109">
        <v>4</v>
      </c>
      <c r="AR31" s="170">
        <v>1</v>
      </c>
      <c r="AS31" s="110"/>
      <c r="AT31" s="84">
        <v>2</v>
      </c>
      <c r="AU31" s="182">
        <v>1</v>
      </c>
      <c r="AV31" s="59"/>
      <c r="AW31" s="109"/>
      <c r="AX31" s="170"/>
      <c r="AY31" s="110"/>
      <c r="AZ31" s="200">
        <v>1</v>
      </c>
      <c r="BA31" s="182">
        <v>1</v>
      </c>
      <c r="BB31" s="201"/>
      <c r="BC31" s="109">
        <v>4</v>
      </c>
      <c r="BD31" s="170">
        <v>1</v>
      </c>
      <c r="BE31" s="135">
        <v>1</v>
      </c>
      <c r="BF31" s="200">
        <v>4</v>
      </c>
      <c r="BG31" s="182">
        <v>1</v>
      </c>
      <c r="BH31" s="201"/>
      <c r="BI31" s="79"/>
      <c r="BJ31" s="59"/>
      <c r="BK31" s="91">
        <f>(G31+J31+M31+P31+S31+V31+Y31+AB31+AE31+AH31+AK31+AN31+AQ31+AT31+AW31+AZ31+BC31+BF31)</f>
        <v>37</v>
      </c>
      <c r="BL31" s="63">
        <f>(I31+L31+O31+R31+U31+X31+AA31+AD31+AG31+AJ31+AM31+AP31+AS31+AV31+AY31)</f>
        <v>0</v>
      </c>
      <c r="BM31" s="108">
        <f>(BK31-BL31)</f>
        <v>37</v>
      </c>
      <c r="BN31" s="63">
        <v>9</v>
      </c>
      <c r="BO31" s="23"/>
    </row>
    <row r="32" spans="4:67" ht="20.100000000000001" customHeight="1">
      <c r="D32" s="32">
        <v>22</v>
      </c>
      <c r="E32" s="33" t="s">
        <v>120</v>
      </c>
      <c r="F32" s="68"/>
      <c r="G32" s="111">
        <v>4</v>
      </c>
      <c r="H32" s="171">
        <v>1</v>
      </c>
      <c r="I32" s="112"/>
      <c r="J32" s="85">
        <v>4</v>
      </c>
      <c r="K32" s="183">
        <v>1</v>
      </c>
      <c r="L32" s="75"/>
      <c r="M32" s="111">
        <v>4</v>
      </c>
      <c r="N32" s="171">
        <v>1</v>
      </c>
      <c r="O32" s="112"/>
      <c r="P32" s="85">
        <v>1</v>
      </c>
      <c r="Q32" s="183">
        <v>1</v>
      </c>
      <c r="R32" s="75"/>
      <c r="S32" s="111">
        <v>4</v>
      </c>
      <c r="T32" s="171">
        <v>1</v>
      </c>
      <c r="U32" s="112"/>
      <c r="V32" s="85">
        <v>1</v>
      </c>
      <c r="W32" s="183">
        <v>1</v>
      </c>
      <c r="X32" s="103"/>
      <c r="Y32" s="111">
        <v>1</v>
      </c>
      <c r="Z32" s="171">
        <v>1</v>
      </c>
      <c r="AA32" s="112"/>
      <c r="AB32" s="85">
        <v>1</v>
      </c>
      <c r="AC32" s="183">
        <v>1</v>
      </c>
      <c r="AD32" s="103"/>
      <c r="AE32" s="111">
        <v>4</v>
      </c>
      <c r="AF32" s="171">
        <v>1</v>
      </c>
      <c r="AG32" s="112"/>
      <c r="AH32" s="85">
        <v>1</v>
      </c>
      <c r="AI32" s="183">
        <v>1</v>
      </c>
      <c r="AJ32" s="103"/>
      <c r="AK32" s="111">
        <v>1</v>
      </c>
      <c r="AL32" s="171">
        <v>1</v>
      </c>
      <c r="AM32" s="112"/>
      <c r="AN32" s="85">
        <v>1</v>
      </c>
      <c r="AO32" s="183">
        <v>1</v>
      </c>
      <c r="AP32" s="60"/>
      <c r="AQ32" s="111">
        <v>1</v>
      </c>
      <c r="AR32" s="171">
        <v>1</v>
      </c>
      <c r="AS32" s="112"/>
      <c r="AT32" s="85">
        <v>4</v>
      </c>
      <c r="AU32" s="183">
        <v>1</v>
      </c>
      <c r="AV32" s="60"/>
      <c r="AW32" s="111">
        <v>1</v>
      </c>
      <c r="AX32" s="171">
        <v>1</v>
      </c>
      <c r="AY32" s="112"/>
      <c r="AZ32" s="204">
        <v>1</v>
      </c>
      <c r="BA32" s="183">
        <v>1</v>
      </c>
      <c r="BB32" s="205"/>
      <c r="BC32" s="111">
        <v>1</v>
      </c>
      <c r="BD32" s="171">
        <v>1</v>
      </c>
      <c r="BE32" s="112"/>
      <c r="BF32" s="204">
        <v>1</v>
      </c>
      <c r="BG32" s="183">
        <v>1</v>
      </c>
      <c r="BH32" s="205"/>
      <c r="BI32" s="80"/>
      <c r="BJ32" s="60"/>
      <c r="BK32" s="91">
        <f>(G32+J32+M32+P32+S32+V32+Y32+AB32+AE32+AH32+AK32+AN32+AQ32+AT32+AW32+AZ32+BC32+BF32)</f>
        <v>36</v>
      </c>
      <c r="BL32" s="63">
        <f>(I32+L32+O32+R32+U32+X32+AA32+AD32+AG32+AJ32+AM32+AP32+AS32+AV32+AY32)</f>
        <v>0</v>
      </c>
      <c r="BM32" s="108">
        <f>(BK32-BL32)</f>
        <v>36</v>
      </c>
      <c r="BN32" s="63">
        <v>15</v>
      </c>
      <c r="BO32" s="23"/>
    </row>
    <row r="33" spans="4:67" ht="20.100000000000001" customHeight="1">
      <c r="D33" s="32">
        <v>23</v>
      </c>
      <c r="E33" s="33" t="s">
        <v>81</v>
      </c>
      <c r="F33" s="28"/>
      <c r="G33" s="109">
        <v>1</v>
      </c>
      <c r="H33" s="170">
        <v>1</v>
      </c>
      <c r="I33" s="110"/>
      <c r="J33" s="84">
        <v>1</v>
      </c>
      <c r="K33" s="182">
        <v>1</v>
      </c>
      <c r="L33" s="74"/>
      <c r="M33" s="109">
        <v>4</v>
      </c>
      <c r="N33" s="170">
        <v>1</v>
      </c>
      <c r="O33" s="110"/>
      <c r="P33" s="84">
        <v>1</v>
      </c>
      <c r="Q33" s="182">
        <v>1</v>
      </c>
      <c r="R33" s="102"/>
      <c r="S33" s="109">
        <v>4</v>
      </c>
      <c r="T33" s="170">
        <v>1</v>
      </c>
      <c r="U33" s="110"/>
      <c r="V33" s="84">
        <v>2</v>
      </c>
      <c r="W33" s="182">
        <v>1</v>
      </c>
      <c r="X33" s="102"/>
      <c r="Y33" s="109">
        <v>2</v>
      </c>
      <c r="Z33" s="170">
        <v>1</v>
      </c>
      <c r="AA33" s="110"/>
      <c r="AB33" s="84">
        <v>4</v>
      </c>
      <c r="AC33" s="182">
        <v>1</v>
      </c>
      <c r="AD33" s="102"/>
      <c r="AE33" s="109">
        <v>3</v>
      </c>
      <c r="AF33" s="170">
        <v>1</v>
      </c>
      <c r="AG33" s="110"/>
      <c r="AH33" s="84">
        <v>4</v>
      </c>
      <c r="AI33" s="182">
        <v>1</v>
      </c>
      <c r="AJ33" s="102"/>
      <c r="AK33" s="109">
        <v>1</v>
      </c>
      <c r="AL33" s="170">
        <v>1</v>
      </c>
      <c r="AM33" s="110"/>
      <c r="AN33" s="84"/>
      <c r="AO33" s="182"/>
      <c r="AP33" s="59"/>
      <c r="AQ33" s="109">
        <v>1</v>
      </c>
      <c r="AR33" s="170">
        <v>1</v>
      </c>
      <c r="AS33" s="110"/>
      <c r="AT33" s="84">
        <v>1</v>
      </c>
      <c r="AU33" s="182">
        <v>1</v>
      </c>
      <c r="AV33" s="59"/>
      <c r="AW33" s="109">
        <v>1</v>
      </c>
      <c r="AX33" s="170">
        <v>1</v>
      </c>
      <c r="AY33" s="110"/>
      <c r="AZ33" s="200">
        <v>1</v>
      </c>
      <c r="BA33" s="182">
        <v>1</v>
      </c>
      <c r="BB33" s="201"/>
      <c r="BC33" s="109">
        <v>4</v>
      </c>
      <c r="BD33" s="170">
        <v>1</v>
      </c>
      <c r="BE33" s="110"/>
      <c r="BF33" s="200">
        <v>1</v>
      </c>
      <c r="BG33" s="182">
        <v>1</v>
      </c>
      <c r="BH33" s="201"/>
      <c r="BI33" s="79"/>
      <c r="BJ33" s="59"/>
      <c r="BK33" s="91">
        <f>(G33+J33+M33+P33+S33+V33+Y33+AB33+AE33+AH33+AK33+AN33+AQ33+AT33+AW33+AZ33+BC33+BF33)</f>
        <v>36</v>
      </c>
      <c r="BL33" s="63">
        <f>(I33+L33+O33+R33+U33+X33+AA33+AD33+AG33+AJ33+AM33+AP33+AS33+AV33+AY33)</f>
        <v>0</v>
      </c>
      <c r="BM33" s="108">
        <f>(BK33-BL33)</f>
        <v>36</v>
      </c>
      <c r="BN33" s="63">
        <v>14</v>
      </c>
      <c r="BO33" s="23"/>
    </row>
    <row r="34" spans="4:67" ht="20.100000000000001" customHeight="1">
      <c r="D34" s="32">
        <v>24</v>
      </c>
      <c r="E34" s="33" t="s">
        <v>92</v>
      </c>
      <c r="F34" s="28"/>
      <c r="G34" s="109">
        <v>4</v>
      </c>
      <c r="H34" s="170">
        <v>1</v>
      </c>
      <c r="I34" s="110"/>
      <c r="J34" s="84">
        <v>1</v>
      </c>
      <c r="K34" s="182">
        <v>1</v>
      </c>
      <c r="L34" s="74"/>
      <c r="M34" s="109">
        <v>1</v>
      </c>
      <c r="N34" s="170">
        <v>1</v>
      </c>
      <c r="O34" s="110"/>
      <c r="P34" s="84">
        <v>1</v>
      </c>
      <c r="Q34" s="182">
        <v>1</v>
      </c>
      <c r="R34" s="74"/>
      <c r="S34" s="109">
        <v>1</v>
      </c>
      <c r="T34" s="170">
        <v>1</v>
      </c>
      <c r="U34" s="110"/>
      <c r="V34" s="84">
        <v>1</v>
      </c>
      <c r="W34" s="182">
        <v>1</v>
      </c>
      <c r="X34" s="102"/>
      <c r="Y34" s="109">
        <v>2</v>
      </c>
      <c r="Z34" s="170">
        <v>1</v>
      </c>
      <c r="AA34" s="110"/>
      <c r="AB34" s="84">
        <v>4</v>
      </c>
      <c r="AC34" s="182">
        <v>1</v>
      </c>
      <c r="AD34" s="102"/>
      <c r="AE34" s="109"/>
      <c r="AF34" s="170"/>
      <c r="AG34" s="110"/>
      <c r="AH34" s="84">
        <v>4</v>
      </c>
      <c r="AI34" s="182">
        <v>1</v>
      </c>
      <c r="AJ34" s="102"/>
      <c r="AK34" s="109">
        <v>1</v>
      </c>
      <c r="AL34" s="170">
        <v>1</v>
      </c>
      <c r="AM34" s="110"/>
      <c r="AN34" s="84">
        <v>1</v>
      </c>
      <c r="AO34" s="182">
        <v>1</v>
      </c>
      <c r="AP34" s="59"/>
      <c r="AQ34" s="109">
        <v>1</v>
      </c>
      <c r="AR34" s="170">
        <v>1</v>
      </c>
      <c r="AS34" s="110"/>
      <c r="AT34" s="84">
        <v>1</v>
      </c>
      <c r="AU34" s="182">
        <v>1</v>
      </c>
      <c r="AV34" s="59"/>
      <c r="AW34" s="109">
        <v>4</v>
      </c>
      <c r="AX34" s="170">
        <v>1</v>
      </c>
      <c r="AY34" s="110"/>
      <c r="AZ34" s="200">
        <v>4</v>
      </c>
      <c r="BA34" s="182">
        <v>1</v>
      </c>
      <c r="BB34" s="201"/>
      <c r="BC34" s="109">
        <v>1</v>
      </c>
      <c r="BD34" s="170">
        <v>1</v>
      </c>
      <c r="BE34" s="110"/>
      <c r="BF34" s="200">
        <v>4</v>
      </c>
      <c r="BG34" s="182">
        <v>1</v>
      </c>
      <c r="BH34" s="201"/>
      <c r="BI34" s="79"/>
      <c r="BJ34" s="59"/>
      <c r="BK34" s="91">
        <f>(G34+J34+M34+P34+S34+V34+Y34+AB34+AE34+AH34+AK34+AN34+AQ34+AT34+AW34+AZ34+BC34+BF34)</f>
        <v>36</v>
      </c>
      <c r="BL34" s="63">
        <f>(I34+L34+O34+R34+U34+X34+AA34+AD34+AG34+AJ34+AM34+AP34+AS34+AV34+AY34)</f>
        <v>0</v>
      </c>
      <c r="BM34" s="108">
        <f>(BK34-BL34)</f>
        <v>36</v>
      </c>
      <c r="BN34" s="63">
        <v>14</v>
      </c>
      <c r="BO34" s="23"/>
    </row>
    <row r="35" spans="4:67" ht="20.100000000000001" customHeight="1">
      <c r="D35" s="32">
        <v>25</v>
      </c>
      <c r="E35" s="33" t="s">
        <v>101</v>
      </c>
      <c r="F35" s="28"/>
      <c r="G35" s="109">
        <v>1</v>
      </c>
      <c r="H35" s="170">
        <v>1</v>
      </c>
      <c r="I35" s="110"/>
      <c r="J35" s="84">
        <v>4</v>
      </c>
      <c r="K35" s="182">
        <v>1</v>
      </c>
      <c r="L35" s="99">
        <v>1</v>
      </c>
      <c r="M35" s="109">
        <v>4</v>
      </c>
      <c r="N35" s="170">
        <v>1</v>
      </c>
      <c r="O35" s="110"/>
      <c r="P35" s="84">
        <v>4</v>
      </c>
      <c r="Q35" s="182">
        <v>1</v>
      </c>
      <c r="R35" s="74"/>
      <c r="S35" s="109"/>
      <c r="T35" s="170"/>
      <c r="U35" s="110"/>
      <c r="V35" s="84">
        <v>2</v>
      </c>
      <c r="W35" s="182">
        <v>1</v>
      </c>
      <c r="X35" s="102"/>
      <c r="Y35" s="109"/>
      <c r="Z35" s="170"/>
      <c r="AA35" s="110"/>
      <c r="AB35" s="84">
        <v>1</v>
      </c>
      <c r="AC35" s="182">
        <v>1</v>
      </c>
      <c r="AD35" s="102"/>
      <c r="AE35" s="109">
        <v>1</v>
      </c>
      <c r="AF35" s="170">
        <v>1</v>
      </c>
      <c r="AG35" s="110"/>
      <c r="AH35" s="84"/>
      <c r="AI35" s="182"/>
      <c r="AJ35" s="102"/>
      <c r="AK35" s="109"/>
      <c r="AL35" s="170"/>
      <c r="AM35" s="110"/>
      <c r="AN35" s="84"/>
      <c r="AO35" s="182"/>
      <c r="AP35" s="59"/>
      <c r="AQ35" s="109">
        <v>2</v>
      </c>
      <c r="AR35" s="170">
        <v>1</v>
      </c>
      <c r="AS35" s="110"/>
      <c r="AT35" s="84">
        <v>2</v>
      </c>
      <c r="AU35" s="182">
        <v>1</v>
      </c>
      <c r="AV35" s="59"/>
      <c r="AW35" s="109">
        <v>4</v>
      </c>
      <c r="AX35" s="170">
        <v>1</v>
      </c>
      <c r="AY35" s="110"/>
      <c r="AZ35" s="200">
        <v>4</v>
      </c>
      <c r="BA35" s="182">
        <v>1</v>
      </c>
      <c r="BB35" s="201"/>
      <c r="BC35" s="109">
        <v>4</v>
      </c>
      <c r="BD35" s="170">
        <v>1</v>
      </c>
      <c r="BE35" s="110"/>
      <c r="BF35" s="200">
        <v>4</v>
      </c>
      <c r="BG35" s="182">
        <v>1</v>
      </c>
      <c r="BH35" s="201"/>
      <c r="BI35" s="79"/>
      <c r="BJ35" s="59"/>
      <c r="BK35" s="91">
        <f>(G35+J35+M35+P35+S35+V35+Y35+AB35+AE35+AH35+AK35+AN35+AQ35+AT35+AW35+AZ35+BC35+BF35)</f>
        <v>37</v>
      </c>
      <c r="BL35" s="63">
        <f>(I35+L35+O35+R35+U35+X35+AA35+AD35+AG35+AJ35+AM35+AP35+AS35+AV35+AY35)</f>
        <v>1</v>
      </c>
      <c r="BM35" s="108">
        <f>(BK35-BL35)</f>
        <v>36</v>
      </c>
      <c r="BN35" s="63">
        <v>13</v>
      </c>
      <c r="BO35" s="23"/>
    </row>
    <row r="36" spans="4:67" ht="20.100000000000001" customHeight="1">
      <c r="D36" s="32">
        <v>26</v>
      </c>
      <c r="E36" s="33" t="s">
        <v>94</v>
      </c>
      <c r="F36" s="28"/>
      <c r="G36" s="109">
        <v>1</v>
      </c>
      <c r="H36" s="170">
        <v>1</v>
      </c>
      <c r="I36" s="110"/>
      <c r="J36" s="84">
        <v>4</v>
      </c>
      <c r="K36" s="182">
        <v>1</v>
      </c>
      <c r="L36" s="74"/>
      <c r="M36" s="109"/>
      <c r="N36" s="170"/>
      <c r="O36" s="110"/>
      <c r="P36" s="84"/>
      <c r="Q36" s="182"/>
      <c r="R36" s="74"/>
      <c r="S36" s="109">
        <v>4</v>
      </c>
      <c r="T36" s="170">
        <v>1</v>
      </c>
      <c r="U36" s="110"/>
      <c r="V36" s="84">
        <v>1</v>
      </c>
      <c r="W36" s="182">
        <v>1</v>
      </c>
      <c r="X36" s="102"/>
      <c r="Y36" s="109"/>
      <c r="Z36" s="170"/>
      <c r="AA36" s="110"/>
      <c r="AB36" s="84">
        <v>5</v>
      </c>
      <c r="AC36" s="182">
        <v>1</v>
      </c>
      <c r="AD36" s="102"/>
      <c r="AE36" s="109">
        <v>4</v>
      </c>
      <c r="AF36" s="170">
        <v>1</v>
      </c>
      <c r="AG36" s="110"/>
      <c r="AH36" s="84">
        <v>4</v>
      </c>
      <c r="AI36" s="182">
        <v>1</v>
      </c>
      <c r="AJ36" s="102"/>
      <c r="AK36" s="109"/>
      <c r="AL36" s="170"/>
      <c r="AM36" s="110"/>
      <c r="AN36" s="84">
        <v>1</v>
      </c>
      <c r="AO36" s="182">
        <v>1</v>
      </c>
      <c r="AP36" s="59"/>
      <c r="AQ36" s="109">
        <v>4</v>
      </c>
      <c r="AR36" s="170">
        <v>1</v>
      </c>
      <c r="AS36" s="110"/>
      <c r="AT36" s="84">
        <v>4</v>
      </c>
      <c r="AU36" s="182">
        <v>1</v>
      </c>
      <c r="AV36" s="59"/>
      <c r="AW36" s="109">
        <v>1</v>
      </c>
      <c r="AX36" s="170">
        <v>1</v>
      </c>
      <c r="AY36" s="110"/>
      <c r="AZ36" s="200">
        <v>1</v>
      </c>
      <c r="BA36" s="182">
        <v>1</v>
      </c>
      <c r="BB36" s="201"/>
      <c r="BC36" s="109">
        <v>1</v>
      </c>
      <c r="BD36" s="170">
        <v>1</v>
      </c>
      <c r="BE36" s="110"/>
      <c r="BF36" s="200">
        <v>1</v>
      </c>
      <c r="BG36" s="182">
        <v>1</v>
      </c>
      <c r="BH36" s="201"/>
      <c r="BI36" s="79"/>
      <c r="BJ36" s="59"/>
      <c r="BK36" s="91">
        <f>(G36+J36+M36+P36+S36+V36+Y36+AB36+AE36+AH36+AK36+AN36+AQ36+AT36+AW36+AZ36+BC36+BF36)</f>
        <v>36</v>
      </c>
      <c r="BL36" s="63">
        <f>(I36+L36+O36+R36+U36+X36+AA36+AD36+AG36+AJ36+AM36+AP36+AS36+AV36+AY36)</f>
        <v>0</v>
      </c>
      <c r="BM36" s="108">
        <f>(BK36-BL36)</f>
        <v>36</v>
      </c>
      <c r="BN36" s="63">
        <v>9</v>
      </c>
    </row>
    <row r="37" spans="4:67" ht="20.100000000000001" customHeight="1">
      <c r="D37" s="32">
        <v>27</v>
      </c>
      <c r="E37" s="33" t="s">
        <v>125</v>
      </c>
      <c r="F37" s="28"/>
      <c r="G37" s="109">
        <v>4</v>
      </c>
      <c r="H37" s="170">
        <v>1</v>
      </c>
      <c r="I37" s="110"/>
      <c r="J37" s="84">
        <v>1</v>
      </c>
      <c r="K37" s="182">
        <v>1</v>
      </c>
      <c r="L37" s="74"/>
      <c r="M37" s="109">
        <v>1</v>
      </c>
      <c r="N37" s="170">
        <v>1</v>
      </c>
      <c r="O37" s="110"/>
      <c r="P37" s="84">
        <v>1</v>
      </c>
      <c r="Q37" s="182">
        <v>1</v>
      </c>
      <c r="R37" s="74"/>
      <c r="S37" s="109">
        <v>4</v>
      </c>
      <c r="T37" s="170">
        <v>1</v>
      </c>
      <c r="U37" s="110"/>
      <c r="V37" s="84">
        <v>2</v>
      </c>
      <c r="W37" s="182">
        <v>1</v>
      </c>
      <c r="X37" s="102"/>
      <c r="Y37" s="109">
        <v>1</v>
      </c>
      <c r="Z37" s="170">
        <v>1</v>
      </c>
      <c r="AA37" s="110"/>
      <c r="AB37" s="84">
        <v>1</v>
      </c>
      <c r="AC37" s="182">
        <v>1</v>
      </c>
      <c r="AD37" s="102"/>
      <c r="AE37" s="109">
        <v>2</v>
      </c>
      <c r="AF37" s="170">
        <v>1</v>
      </c>
      <c r="AG37" s="110"/>
      <c r="AH37" s="84"/>
      <c r="AI37" s="182"/>
      <c r="AJ37" s="102"/>
      <c r="AK37" s="109">
        <v>1</v>
      </c>
      <c r="AL37" s="170">
        <v>1</v>
      </c>
      <c r="AM37" s="110"/>
      <c r="AN37" s="84">
        <v>1</v>
      </c>
      <c r="AO37" s="182">
        <v>1</v>
      </c>
      <c r="AP37" s="59"/>
      <c r="AQ37" s="109"/>
      <c r="AR37" s="170"/>
      <c r="AS37" s="110"/>
      <c r="AT37" s="84">
        <v>4</v>
      </c>
      <c r="AU37" s="182">
        <v>1</v>
      </c>
      <c r="AV37" s="59"/>
      <c r="AW37" s="109">
        <v>4</v>
      </c>
      <c r="AX37" s="170">
        <v>1</v>
      </c>
      <c r="AY37" s="110"/>
      <c r="AZ37" s="200">
        <v>4</v>
      </c>
      <c r="BA37" s="182">
        <v>1</v>
      </c>
      <c r="BB37" s="201"/>
      <c r="BC37" s="109"/>
      <c r="BD37" s="170"/>
      <c r="BE37" s="110"/>
      <c r="BF37" s="200">
        <v>4</v>
      </c>
      <c r="BG37" s="182">
        <v>1</v>
      </c>
      <c r="BH37" s="201"/>
      <c r="BI37" s="79"/>
      <c r="BJ37" s="59"/>
      <c r="BK37" s="91">
        <f>(G37+J37+M37+P37+S37+V37+Y37+AB37+AE37+AH37+AK37+AN37+AQ37+AT37+AW37+AZ37+BC37+BF37)</f>
        <v>35</v>
      </c>
      <c r="BL37" s="63">
        <f>(I37+L37+O37+R37+U37+X37+AA37+AD37+AG37+AJ37+AM37+AP37+AS37+AV37+AY37)</f>
        <v>0</v>
      </c>
      <c r="BM37" s="108">
        <f>(BK37-BL37)</f>
        <v>35</v>
      </c>
      <c r="BN37" s="63">
        <v>14</v>
      </c>
      <c r="BO37" s="23"/>
    </row>
    <row r="38" spans="4:67" ht="20.100000000000001" customHeight="1">
      <c r="D38" s="32">
        <v>28</v>
      </c>
      <c r="E38" s="33" t="s">
        <v>100</v>
      </c>
      <c r="F38" s="28"/>
      <c r="G38" s="109">
        <v>4</v>
      </c>
      <c r="H38" s="170">
        <v>1</v>
      </c>
      <c r="I38" s="110"/>
      <c r="J38" s="84">
        <v>1</v>
      </c>
      <c r="K38" s="182">
        <v>1</v>
      </c>
      <c r="L38" s="74"/>
      <c r="M38" s="109">
        <v>4</v>
      </c>
      <c r="N38" s="170">
        <v>1</v>
      </c>
      <c r="O38" s="110"/>
      <c r="P38" s="84">
        <v>1</v>
      </c>
      <c r="Q38" s="182">
        <v>1</v>
      </c>
      <c r="R38" s="74"/>
      <c r="S38" s="109">
        <v>1</v>
      </c>
      <c r="T38" s="170">
        <v>1</v>
      </c>
      <c r="U38" s="110"/>
      <c r="V38" s="84">
        <v>2</v>
      </c>
      <c r="W38" s="182">
        <v>1</v>
      </c>
      <c r="X38" s="102"/>
      <c r="Y38" s="109">
        <v>1</v>
      </c>
      <c r="Z38" s="170">
        <v>1</v>
      </c>
      <c r="AA38" s="110"/>
      <c r="AB38" s="84">
        <v>1</v>
      </c>
      <c r="AC38" s="182">
        <v>1</v>
      </c>
      <c r="AD38" s="102"/>
      <c r="AE38" s="109">
        <v>4</v>
      </c>
      <c r="AF38" s="170">
        <v>1</v>
      </c>
      <c r="AG38" s="110"/>
      <c r="AH38" s="84">
        <v>4</v>
      </c>
      <c r="AI38" s="182">
        <v>1</v>
      </c>
      <c r="AJ38" s="102"/>
      <c r="AK38" s="109">
        <v>1</v>
      </c>
      <c r="AL38" s="170">
        <v>1</v>
      </c>
      <c r="AM38" s="110"/>
      <c r="AN38" s="84">
        <v>1</v>
      </c>
      <c r="AO38" s="182">
        <v>1</v>
      </c>
      <c r="AP38" s="59"/>
      <c r="AQ38" s="109">
        <v>1</v>
      </c>
      <c r="AR38" s="170">
        <v>1</v>
      </c>
      <c r="AS38" s="110"/>
      <c r="AT38" s="84">
        <v>2</v>
      </c>
      <c r="AU38" s="182">
        <v>1</v>
      </c>
      <c r="AV38" s="59"/>
      <c r="AW38" s="109">
        <v>1</v>
      </c>
      <c r="AX38" s="170">
        <v>1</v>
      </c>
      <c r="AY38" s="110"/>
      <c r="AZ38" s="200">
        <v>1</v>
      </c>
      <c r="BA38" s="182">
        <v>1</v>
      </c>
      <c r="BB38" s="201"/>
      <c r="BC38" s="109">
        <v>4</v>
      </c>
      <c r="BD38" s="170">
        <v>1</v>
      </c>
      <c r="BE38" s="110"/>
      <c r="BF38" s="200">
        <v>1</v>
      </c>
      <c r="BG38" s="182">
        <v>1</v>
      </c>
      <c r="BH38" s="201"/>
      <c r="BI38" s="79"/>
      <c r="BJ38" s="59"/>
      <c r="BK38" s="91">
        <f>(G38+J38+M38+P38+S38+V38+Y38+AB38+AE38+AH38+AK38+AN38+AQ38+AT38+AW38+AZ38+BC38+BF38)</f>
        <v>35</v>
      </c>
      <c r="BL38" s="63">
        <f>(I38+L38+O38+R38+U38+X38+AA38+AD38+AG38+AJ38+AM38+AP38+AS38+AV38+AY38)</f>
        <v>0</v>
      </c>
      <c r="BM38" s="108">
        <f>(BK38-BL38)</f>
        <v>35</v>
      </c>
      <c r="BN38" s="63">
        <v>14</v>
      </c>
    </row>
    <row r="39" spans="4:67" ht="20.100000000000001" customHeight="1">
      <c r="D39" s="32">
        <v>29</v>
      </c>
      <c r="E39" s="33" t="s">
        <v>53</v>
      </c>
      <c r="F39" s="28"/>
      <c r="G39" s="109">
        <v>4</v>
      </c>
      <c r="H39" s="170">
        <v>1</v>
      </c>
      <c r="I39" s="110"/>
      <c r="J39" s="84">
        <v>1</v>
      </c>
      <c r="K39" s="182">
        <v>1</v>
      </c>
      <c r="L39" s="74"/>
      <c r="M39" s="109">
        <v>4</v>
      </c>
      <c r="N39" s="170">
        <v>1</v>
      </c>
      <c r="O39" s="110"/>
      <c r="P39" s="84"/>
      <c r="Q39" s="182"/>
      <c r="R39" s="74"/>
      <c r="S39" s="109">
        <v>1</v>
      </c>
      <c r="T39" s="170">
        <v>1</v>
      </c>
      <c r="U39" s="110"/>
      <c r="V39" s="84">
        <v>1</v>
      </c>
      <c r="W39" s="182">
        <v>1</v>
      </c>
      <c r="X39" s="102"/>
      <c r="Y39" s="109">
        <v>2</v>
      </c>
      <c r="Z39" s="170">
        <v>1</v>
      </c>
      <c r="AA39" s="110"/>
      <c r="AB39" s="84">
        <v>1</v>
      </c>
      <c r="AC39" s="182">
        <v>1</v>
      </c>
      <c r="AD39" s="99">
        <v>1</v>
      </c>
      <c r="AE39" s="109">
        <v>4</v>
      </c>
      <c r="AF39" s="170">
        <v>1</v>
      </c>
      <c r="AG39" s="110"/>
      <c r="AH39" s="84">
        <v>4</v>
      </c>
      <c r="AI39" s="182">
        <v>1</v>
      </c>
      <c r="AJ39" s="102"/>
      <c r="AK39" s="109">
        <v>1</v>
      </c>
      <c r="AL39" s="170">
        <v>1</v>
      </c>
      <c r="AM39" s="110"/>
      <c r="AN39" s="84">
        <v>1</v>
      </c>
      <c r="AO39" s="182">
        <v>1</v>
      </c>
      <c r="AP39" s="59"/>
      <c r="AQ39" s="109">
        <v>1</v>
      </c>
      <c r="AR39" s="170">
        <v>1</v>
      </c>
      <c r="AS39" s="110"/>
      <c r="AT39" s="84">
        <v>1</v>
      </c>
      <c r="AU39" s="182">
        <v>1</v>
      </c>
      <c r="AV39" s="59"/>
      <c r="AW39" s="109">
        <v>1</v>
      </c>
      <c r="AX39" s="170">
        <v>1</v>
      </c>
      <c r="AY39" s="110"/>
      <c r="AZ39" s="200">
        <v>4</v>
      </c>
      <c r="BA39" s="182">
        <v>1</v>
      </c>
      <c r="BB39" s="201"/>
      <c r="BC39" s="109">
        <v>1</v>
      </c>
      <c r="BD39" s="170">
        <v>1</v>
      </c>
      <c r="BE39" s="110"/>
      <c r="BF39" s="200">
        <v>4</v>
      </c>
      <c r="BG39" s="182">
        <v>1</v>
      </c>
      <c r="BH39" s="201"/>
      <c r="BI39" s="79"/>
      <c r="BJ39" s="59"/>
      <c r="BK39" s="91">
        <f>(G39+J39+M39+P39+S39+V39+Y39+AB39+AE39+AH39+AK39+AN39+AQ39+AT39+AW39+AZ39+BC39+BF39)</f>
        <v>36</v>
      </c>
      <c r="BL39" s="63">
        <f>(I39+L39+O39+R39+U39+X39+AA39+AD39+AG39+AJ39+AM39+AP39+AS39+AV39+AY39)</f>
        <v>1</v>
      </c>
      <c r="BM39" s="108">
        <f>(BK39-BL39)</f>
        <v>35</v>
      </c>
      <c r="BN39" s="63">
        <v>9</v>
      </c>
      <c r="BO39" s="23"/>
    </row>
    <row r="40" spans="4:67" ht="20.100000000000001" customHeight="1">
      <c r="D40" s="32">
        <v>30</v>
      </c>
      <c r="E40" s="33" t="s">
        <v>128</v>
      </c>
      <c r="F40" s="28"/>
      <c r="G40" s="109"/>
      <c r="H40" s="170"/>
      <c r="I40" s="110"/>
      <c r="J40" s="84">
        <v>4</v>
      </c>
      <c r="K40" s="182">
        <v>1</v>
      </c>
      <c r="L40" s="74"/>
      <c r="M40" s="109">
        <v>4</v>
      </c>
      <c r="N40" s="170">
        <v>1</v>
      </c>
      <c r="O40" s="110"/>
      <c r="P40" s="84">
        <v>1</v>
      </c>
      <c r="Q40" s="182">
        <v>1</v>
      </c>
      <c r="R40" s="74"/>
      <c r="S40" s="109">
        <v>1</v>
      </c>
      <c r="T40" s="170">
        <v>1</v>
      </c>
      <c r="U40" s="110"/>
      <c r="V40" s="84">
        <v>4</v>
      </c>
      <c r="W40" s="182">
        <v>1</v>
      </c>
      <c r="X40" s="99">
        <v>1</v>
      </c>
      <c r="Y40" s="109">
        <v>4</v>
      </c>
      <c r="Z40" s="170">
        <v>1</v>
      </c>
      <c r="AA40" s="110"/>
      <c r="AB40" s="84">
        <v>1</v>
      </c>
      <c r="AC40" s="182">
        <v>1</v>
      </c>
      <c r="AD40" s="102"/>
      <c r="AE40" s="109">
        <v>2</v>
      </c>
      <c r="AF40" s="170">
        <v>1</v>
      </c>
      <c r="AG40" s="110"/>
      <c r="AH40" s="84">
        <v>1</v>
      </c>
      <c r="AI40" s="182">
        <v>1</v>
      </c>
      <c r="AJ40" s="102"/>
      <c r="AK40" s="109"/>
      <c r="AL40" s="170"/>
      <c r="AM40" s="110"/>
      <c r="AN40" s="84">
        <v>1</v>
      </c>
      <c r="AO40" s="182">
        <v>1</v>
      </c>
      <c r="AP40" s="59"/>
      <c r="AQ40" s="109">
        <v>4</v>
      </c>
      <c r="AR40" s="170">
        <v>1</v>
      </c>
      <c r="AS40" s="110"/>
      <c r="AT40" s="84">
        <v>1</v>
      </c>
      <c r="AU40" s="182">
        <v>1</v>
      </c>
      <c r="AV40" s="59"/>
      <c r="AW40" s="109">
        <v>4</v>
      </c>
      <c r="AX40" s="170">
        <v>1</v>
      </c>
      <c r="AY40" s="110"/>
      <c r="AZ40" s="200">
        <v>1</v>
      </c>
      <c r="BA40" s="182">
        <v>1</v>
      </c>
      <c r="BB40" s="201"/>
      <c r="BC40" s="109">
        <v>1</v>
      </c>
      <c r="BD40" s="170">
        <v>1</v>
      </c>
      <c r="BE40" s="110"/>
      <c r="BF40" s="200">
        <v>1</v>
      </c>
      <c r="BG40" s="182">
        <v>1</v>
      </c>
      <c r="BH40" s="201"/>
      <c r="BI40" s="79"/>
      <c r="BJ40" s="59"/>
      <c r="BK40" s="91">
        <f>(G40+J40+M40+P40+S40+V40+Y40+AB40+AE40+AH40+AK40+AN40+AQ40+AT40+AW40+AZ40+BC40+BF40)</f>
        <v>35</v>
      </c>
      <c r="BL40" s="63">
        <f>(I40+L40+O40+R40+U40+X40+AA40+AD40+AG40+AJ40+AM40+AP40+AS40+AV40+AY40)</f>
        <v>1</v>
      </c>
      <c r="BM40" s="108">
        <f>(BK40-BL40)</f>
        <v>34</v>
      </c>
      <c r="BN40" s="63">
        <v>13</v>
      </c>
      <c r="BO40" s="23"/>
    </row>
    <row r="41" spans="4:67" ht="20.100000000000001" customHeight="1">
      <c r="D41" s="32">
        <v>31</v>
      </c>
      <c r="E41" s="33" t="s">
        <v>150</v>
      </c>
      <c r="F41" s="28"/>
      <c r="G41" s="109">
        <v>1</v>
      </c>
      <c r="H41" s="170">
        <v>1</v>
      </c>
      <c r="I41" s="110"/>
      <c r="J41" s="84">
        <v>4</v>
      </c>
      <c r="K41" s="182">
        <v>1</v>
      </c>
      <c r="L41" s="74"/>
      <c r="M41" s="109">
        <v>1</v>
      </c>
      <c r="N41" s="170">
        <v>1</v>
      </c>
      <c r="O41" s="110"/>
      <c r="P41" s="84">
        <v>1</v>
      </c>
      <c r="Q41" s="182">
        <v>1</v>
      </c>
      <c r="R41" s="74"/>
      <c r="S41" s="109">
        <v>1</v>
      </c>
      <c r="T41" s="170">
        <v>1</v>
      </c>
      <c r="U41" s="110"/>
      <c r="V41" s="84">
        <v>1</v>
      </c>
      <c r="W41" s="182">
        <v>1</v>
      </c>
      <c r="X41" s="102"/>
      <c r="Y41" s="109"/>
      <c r="Z41" s="170"/>
      <c r="AA41" s="110"/>
      <c r="AB41" s="84">
        <v>4</v>
      </c>
      <c r="AC41" s="182">
        <v>1</v>
      </c>
      <c r="AD41" s="102"/>
      <c r="AE41" s="109">
        <v>1</v>
      </c>
      <c r="AF41" s="170">
        <v>1</v>
      </c>
      <c r="AG41" s="110"/>
      <c r="AH41" s="84">
        <v>1</v>
      </c>
      <c r="AI41" s="182">
        <v>1</v>
      </c>
      <c r="AJ41" s="102"/>
      <c r="AK41" s="109"/>
      <c r="AL41" s="170"/>
      <c r="AM41" s="110"/>
      <c r="AN41" s="84">
        <v>1</v>
      </c>
      <c r="AO41" s="182">
        <v>1</v>
      </c>
      <c r="AP41" s="59"/>
      <c r="AQ41" s="109">
        <v>1</v>
      </c>
      <c r="AR41" s="170">
        <v>1</v>
      </c>
      <c r="AS41" s="110"/>
      <c r="AT41" s="84">
        <v>4</v>
      </c>
      <c r="AU41" s="182">
        <v>1</v>
      </c>
      <c r="AV41" s="59"/>
      <c r="AW41" s="109">
        <v>1</v>
      </c>
      <c r="AX41" s="170">
        <v>1</v>
      </c>
      <c r="AY41" s="110"/>
      <c r="AZ41" s="200">
        <v>4</v>
      </c>
      <c r="BA41" s="182">
        <v>1</v>
      </c>
      <c r="BB41" s="201"/>
      <c r="BC41" s="109">
        <v>4</v>
      </c>
      <c r="BD41" s="170">
        <v>1</v>
      </c>
      <c r="BE41" s="110"/>
      <c r="BF41" s="200">
        <v>4</v>
      </c>
      <c r="BG41" s="182">
        <v>1</v>
      </c>
      <c r="BH41" s="201"/>
      <c r="BI41" s="79"/>
      <c r="BJ41" s="59"/>
      <c r="BK41" s="91">
        <f>(G41+J41+M41+P41+S41+V41+Y41+AB41+AE41+AH41+AK41+AN41+AQ41+AT41+AW41+AZ41+BC41+BF41)</f>
        <v>34</v>
      </c>
      <c r="BL41" s="63">
        <f>(I41+L41+O41+R41+U41+X41+AA41+AD41+AG41+AJ41+AM41+AP41+AS41+AV41+AY41)</f>
        <v>0</v>
      </c>
      <c r="BM41" s="108">
        <f>(BK41-BL41)</f>
        <v>34</v>
      </c>
      <c r="BN41" s="63">
        <v>9</v>
      </c>
      <c r="BO41" s="23"/>
    </row>
    <row r="42" spans="4:67" ht="20.100000000000001" customHeight="1">
      <c r="D42" s="32">
        <v>32</v>
      </c>
      <c r="E42" s="33" t="s">
        <v>114</v>
      </c>
      <c r="F42" s="28"/>
      <c r="G42" s="109"/>
      <c r="H42" s="170"/>
      <c r="I42" s="110"/>
      <c r="J42" s="84">
        <v>1</v>
      </c>
      <c r="K42" s="182">
        <v>1</v>
      </c>
      <c r="L42" s="74"/>
      <c r="M42" s="109">
        <v>4</v>
      </c>
      <c r="N42" s="170">
        <v>1</v>
      </c>
      <c r="O42" s="110"/>
      <c r="P42" s="84">
        <v>1</v>
      </c>
      <c r="Q42" s="182">
        <v>1</v>
      </c>
      <c r="R42" s="74"/>
      <c r="S42" s="109">
        <v>1</v>
      </c>
      <c r="T42" s="170">
        <v>1</v>
      </c>
      <c r="U42" s="110"/>
      <c r="V42" s="84">
        <v>4</v>
      </c>
      <c r="W42" s="182">
        <v>1</v>
      </c>
      <c r="X42" s="102"/>
      <c r="Y42" s="109">
        <v>1</v>
      </c>
      <c r="Z42" s="170">
        <v>1</v>
      </c>
      <c r="AA42" s="110"/>
      <c r="AB42" s="84">
        <v>4</v>
      </c>
      <c r="AC42" s="182">
        <v>1</v>
      </c>
      <c r="AD42" s="102"/>
      <c r="AE42" s="109">
        <v>3</v>
      </c>
      <c r="AF42" s="170">
        <v>1</v>
      </c>
      <c r="AG42" s="110"/>
      <c r="AH42" s="84">
        <v>1</v>
      </c>
      <c r="AI42" s="182">
        <v>1</v>
      </c>
      <c r="AJ42" s="102"/>
      <c r="AK42" s="109">
        <v>1</v>
      </c>
      <c r="AL42" s="170">
        <v>1</v>
      </c>
      <c r="AM42" s="110"/>
      <c r="AN42" s="84"/>
      <c r="AO42" s="182"/>
      <c r="AP42" s="59"/>
      <c r="AQ42" s="109">
        <v>1</v>
      </c>
      <c r="AR42" s="170">
        <v>1</v>
      </c>
      <c r="AS42" s="110"/>
      <c r="AT42" s="84">
        <v>1</v>
      </c>
      <c r="AU42" s="182">
        <v>1</v>
      </c>
      <c r="AV42" s="59"/>
      <c r="AW42" s="109">
        <v>1</v>
      </c>
      <c r="AX42" s="170">
        <v>1</v>
      </c>
      <c r="AY42" s="110"/>
      <c r="AZ42" s="200">
        <v>4</v>
      </c>
      <c r="BA42" s="182">
        <v>1</v>
      </c>
      <c r="BB42" s="201"/>
      <c r="BC42" s="109">
        <v>1</v>
      </c>
      <c r="BD42" s="170">
        <v>1</v>
      </c>
      <c r="BE42" s="110"/>
      <c r="BF42" s="200">
        <v>4</v>
      </c>
      <c r="BG42" s="182">
        <v>1</v>
      </c>
      <c r="BH42" s="201"/>
      <c r="BI42" s="79"/>
      <c r="BJ42" s="59"/>
      <c r="BK42" s="91">
        <f>(G42+J42+M42+P42+S42+V42+Y42+AB42+AE42+AH42+AK42+AN42+AQ42+AT42+AW42+AZ42+BC42+BF42)</f>
        <v>33</v>
      </c>
      <c r="BL42" s="63">
        <f>(I42+L42+O42+R42+U42+X42+AA42+AD42+AG42+AJ42+AM42+AP42+AS42+AV42+AY42)</f>
        <v>0</v>
      </c>
      <c r="BM42" s="108">
        <f>(BK42-BL42)</f>
        <v>33</v>
      </c>
      <c r="BN42" s="63">
        <f>(BG42+BD42+BA42+AX42+AU42+AR42+AO42+AL42+AI42+AF42+AC42+Z42+W42+T42+Q42+N42+K42+H42)</f>
        <v>16</v>
      </c>
      <c r="BO42" s="23"/>
    </row>
    <row r="43" spans="4:67" ht="20.100000000000001" customHeight="1">
      <c r="D43" s="32">
        <v>33</v>
      </c>
      <c r="E43" s="33" t="s">
        <v>95</v>
      </c>
      <c r="F43" s="28"/>
      <c r="G43" s="109"/>
      <c r="H43" s="170"/>
      <c r="I43" s="110"/>
      <c r="J43" s="84">
        <v>4</v>
      </c>
      <c r="K43" s="182">
        <v>1</v>
      </c>
      <c r="L43" s="74"/>
      <c r="M43" s="109">
        <v>1</v>
      </c>
      <c r="N43" s="170">
        <v>1</v>
      </c>
      <c r="O43" s="110"/>
      <c r="P43" s="84">
        <v>4</v>
      </c>
      <c r="Q43" s="182">
        <v>1</v>
      </c>
      <c r="R43" s="74"/>
      <c r="S43" s="109">
        <v>1</v>
      </c>
      <c r="T43" s="170">
        <v>1</v>
      </c>
      <c r="U43" s="110"/>
      <c r="V43" s="84">
        <v>2</v>
      </c>
      <c r="W43" s="182">
        <v>1</v>
      </c>
      <c r="X43" s="102"/>
      <c r="Y43" s="109">
        <v>1</v>
      </c>
      <c r="Z43" s="170">
        <v>1</v>
      </c>
      <c r="AA43" s="110"/>
      <c r="AB43" s="84"/>
      <c r="AC43" s="182"/>
      <c r="AD43" s="102"/>
      <c r="AE43" s="109">
        <v>2</v>
      </c>
      <c r="AF43" s="170">
        <v>1</v>
      </c>
      <c r="AG43" s="110"/>
      <c r="AH43" s="84">
        <v>1</v>
      </c>
      <c r="AI43" s="182">
        <v>1</v>
      </c>
      <c r="AJ43" s="102"/>
      <c r="AK43" s="109">
        <v>4</v>
      </c>
      <c r="AL43" s="170">
        <v>1</v>
      </c>
      <c r="AM43" s="110"/>
      <c r="AN43" s="84">
        <v>4</v>
      </c>
      <c r="AO43" s="182">
        <v>1</v>
      </c>
      <c r="AP43" s="59"/>
      <c r="AQ43" s="109">
        <v>1</v>
      </c>
      <c r="AR43" s="170">
        <v>1</v>
      </c>
      <c r="AS43" s="110"/>
      <c r="AT43" s="84">
        <v>1</v>
      </c>
      <c r="AU43" s="182">
        <v>1</v>
      </c>
      <c r="AV43" s="59"/>
      <c r="AW43" s="109">
        <v>1</v>
      </c>
      <c r="AX43" s="170">
        <v>1</v>
      </c>
      <c r="AY43" s="110"/>
      <c r="AZ43" s="200">
        <v>1</v>
      </c>
      <c r="BA43" s="182">
        <v>1</v>
      </c>
      <c r="BB43" s="201"/>
      <c r="BC43" s="109">
        <v>1</v>
      </c>
      <c r="BD43" s="170">
        <v>1</v>
      </c>
      <c r="BE43" s="110"/>
      <c r="BF43" s="200">
        <v>4</v>
      </c>
      <c r="BG43" s="182">
        <v>1</v>
      </c>
      <c r="BH43" s="201"/>
      <c r="BI43" s="79"/>
      <c r="BJ43" s="59"/>
      <c r="BK43" s="91">
        <f>(G43+J43+M43+P43+S43+V43+Y43+AB43+AE43+AH43+AK43+AN43+AQ43+AT43+AW43+AZ43+BC43+BF43)</f>
        <v>33</v>
      </c>
      <c r="BL43" s="63">
        <f>(I43+L43+O43+R43+U43+X43+AA43+AD43+AG43+AJ43+AM43+AP43+AS43+AV43+AY43)</f>
        <v>0</v>
      </c>
      <c r="BM43" s="108">
        <f>(BK43-BL43)</f>
        <v>33</v>
      </c>
      <c r="BN43" s="63">
        <v>13</v>
      </c>
      <c r="BO43" s="23"/>
    </row>
    <row r="44" spans="4:67" ht="20.100000000000001" customHeight="1">
      <c r="D44" s="32">
        <v>34</v>
      </c>
      <c r="E44" s="33" t="s">
        <v>146</v>
      </c>
      <c r="F44" s="28"/>
      <c r="G44" s="109">
        <v>1</v>
      </c>
      <c r="H44" s="170">
        <v>1</v>
      </c>
      <c r="I44" s="110"/>
      <c r="J44" s="84">
        <v>1</v>
      </c>
      <c r="K44" s="182">
        <v>1</v>
      </c>
      <c r="L44" s="74"/>
      <c r="M44" s="109">
        <v>1</v>
      </c>
      <c r="N44" s="170">
        <v>1</v>
      </c>
      <c r="O44" s="110"/>
      <c r="P44" s="84">
        <v>4</v>
      </c>
      <c r="Q44" s="182">
        <v>1</v>
      </c>
      <c r="R44" s="74"/>
      <c r="S44" s="109">
        <v>1</v>
      </c>
      <c r="T44" s="170">
        <v>1</v>
      </c>
      <c r="U44" s="110"/>
      <c r="V44" s="84">
        <v>1</v>
      </c>
      <c r="W44" s="182">
        <v>1</v>
      </c>
      <c r="X44" s="102"/>
      <c r="Y44" s="109">
        <v>4</v>
      </c>
      <c r="Z44" s="170">
        <v>1</v>
      </c>
      <c r="AA44" s="110"/>
      <c r="AB44" s="84">
        <v>1</v>
      </c>
      <c r="AC44" s="182">
        <v>1</v>
      </c>
      <c r="AD44" s="102"/>
      <c r="AE44" s="109"/>
      <c r="AF44" s="170"/>
      <c r="AG44" s="110"/>
      <c r="AH44" s="84">
        <v>4</v>
      </c>
      <c r="AI44" s="182">
        <v>1</v>
      </c>
      <c r="AJ44" s="102"/>
      <c r="AK44" s="109">
        <v>4</v>
      </c>
      <c r="AL44" s="170">
        <v>1</v>
      </c>
      <c r="AM44" s="110"/>
      <c r="AN44" s="84">
        <v>4</v>
      </c>
      <c r="AO44" s="182">
        <v>1</v>
      </c>
      <c r="AP44" s="59"/>
      <c r="AQ44" s="109">
        <v>1</v>
      </c>
      <c r="AR44" s="170">
        <v>1</v>
      </c>
      <c r="AS44" s="110"/>
      <c r="AT44" s="84">
        <v>1</v>
      </c>
      <c r="AU44" s="182">
        <v>1</v>
      </c>
      <c r="AV44" s="59"/>
      <c r="AW44" s="109">
        <v>1</v>
      </c>
      <c r="AX44" s="170">
        <v>1</v>
      </c>
      <c r="AY44" s="110"/>
      <c r="AZ44" s="200">
        <v>1</v>
      </c>
      <c r="BA44" s="182">
        <v>1</v>
      </c>
      <c r="BB44" s="201"/>
      <c r="BC44" s="109">
        <v>1</v>
      </c>
      <c r="BD44" s="170">
        <v>1</v>
      </c>
      <c r="BE44" s="110"/>
      <c r="BF44" s="200">
        <v>1</v>
      </c>
      <c r="BG44" s="182">
        <v>1</v>
      </c>
      <c r="BH44" s="201"/>
      <c r="BI44" s="79"/>
      <c r="BJ44" s="59"/>
      <c r="BK44" s="91">
        <f>(G44+J44+M44+P44+S44+V44+Y44+AB44+AE44+AH44+AK44+AN44+AQ44+AT44+AW44+AZ44+BC44+BF44)</f>
        <v>32</v>
      </c>
      <c r="BL44" s="63">
        <f>(I44+L44+O44+R44+U44+X44+AA44+AD44+AG44+AJ44+AM44+AP44+AS44+AV44+AY44)</f>
        <v>0</v>
      </c>
      <c r="BM44" s="108">
        <f>(BK44-BL44)</f>
        <v>32</v>
      </c>
      <c r="BN44" s="63">
        <v>14</v>
      </c>
      <c r="BO44" s="23"/>
    </row>
    <row r="45" spans="4:67" ht="20.100000000000001" customHeight="1">
      <c r="D45" s="32">
        <v>35</v>
      </c>
      <c r="E45" s="33" t="s">
        <v>99</v>
      </c>
      <c r="F45" s="28"/>
      <c r="G45" s="109">
        <v>4</v>
      </c>
      <c r="H45" s="170">
        <v>1</v>
      </c>
      <c r="I45" s="110"/>
      <c r="J45" s="84">
        <v>4</v>
      </c>
      <c r="K45" s="182">
        <v>1</v>
      </c>
      <c r="L45" s="74"/>
      <c r="M45" s="109">
        <v>1</v>
      </c>
      <c r="N45" s="170">
        <v>1</v>
      </c>
      <c r="O45" s="110"/>
      <c r="P45" s="84"/>
      <c r="Q45" s="182"/>
      <c r="R45" s="74"/>
      <c r="S45" s="109"/>
      <c r="T45" s="170"/>
      <c r="U45" s="110"/>
      <c r="V45" s="84"/>
      <c r="W45" s="182"/>
      <c r="X45" s="102"/>
      <c r="Y45" s="109">
        <v>1</v>
      </c>
      <c r="Z45" s="170">
        <v>1</v>
      </c>
      <c r="AA45" s="110"/>
      <c r="AB45" s="84">
        <v>1</v>
      </c>
      <c r="AC45" s="182">
        <v>1</v>
      </c>
      <c r="AD45" s="102"/>
      <c r="AE45" s="109">
        <v>1</v>
      </c>
      <c r="AF45" s="170">
        <v>1</v>
      </c>
      <c r="AG45" s="110"/>
      <c r="AH45" s="84">
        <v>4</v>
      </c>
      <c r="AI45" s="182">
        <v>1</v>
      </c>
      <c r="AJ45" s="102"/>
      <c r="AK45" s="109">
        <v>1</v>
      </c>
      <c r="AL45" s="170">
        <v>1</v>
      </c>
      <c r="AM45" s="110"/>
      <c r="AN45" s="84">
        <v>1</v>
      </c>
      <c r="AO45" s="182">
        <v>1</v>
      </c>
      <c r="AP45" s="59"/>
      <c r="AQ45" s="109">
        <v>2</v>
      </c>
      <c r="AR45" s="170">
        <v>1</v>
      </c>
      <c r="AS45" s="110"/>
      <c r="AT45" s="84"/>
      <c r="AU45" s="182"/>
      <c r="AV45" s="59"/>
      <c r="AW45" s="109"/>
      <c r="AX45" s="170"/>
      <c r="AY45" s="110"/>
      <c r="AZ45" s="200"/>
      <c r="BA45" s="182"/>
      <c r="BB45" s="201"/>
      <c r="BC45" s="109">
        <v>4</v>
      </c>
      <c r="BD45" s="170">
        <v>1</v>
      </c>
      <c r="BE45" s="110"/>
      <c r="BF45" s="200">
        <v>4</v>
      </c>
      <c r="BG45" s="182">
        <v>1</v>
      </c>
      <c r="BH45" s="201"/>
      <c r="BI45" s="79"/>
      <c r="BJ45" s="59"/>
      <c r="BK45" s="91">
        <f>(G45+J45+M45+P45+S45+V45+Y45+AB45+AE45+AH45+AK45+AN45+AQ45+AT45+AW45+AZ45+BC45+BF45)</f>
        <v>28</v>
      </c>
      <c r="BL45" s="63">
        <f>(I45+L45+O45+R45+U45+X45+AA45+AD45+AG45+AJ45+AM45+AP45+AS45+AV45+AY45)</f>
        <v>0</v>
      </c>
      <c r="BM45" s="108">
        <f>(BK45-BL45)</f>
        <v>28</v>
      </c>
      <c r="BN45" s="63">
        <f>(BG45+BD45+BA45+AX45+AU45+AR45+AO45+AL45+AI45+AF45+AC45+Z45+W45+T45+Q45+N45+K45+H45)</f>
        <v>12</v>
      </c>
    </row>
    <row r="46" spans="4:67" ht="20.100000000000001" customHeight="1">
      <c r="D46" s="32">
        <v>36</v>
      </c>
      <c r="E46" s="33" t="s">
        <v>78</v>
      </c>
      <c r="F46" s="28"/>
      <c r="G46" s="109">
        <v>1</v>
      </c>
      <c r="H46" s="170">
        <v>1</v>
      </c>
      <c r="I46" s="110"/>
      <c r="J46" s="84"/>
      <c r="K46" s="182"/>
      <c r="L46" s="74"/>
      <c r="M46" s="109">
        <v>1</v>
      </c>
      <c r="N46" s="170">
        <v>1</v>
      </c>
      <c r="O46" s="110">
        <v>1</v>
      </c>
      <c r="P46" s="84">
        <v>1</v>
      </c>
      <c r="Q46" s="182">
        <v>1</v>
      </c>
      <c r="R46" s="74"/>
      <c r="S46" s="109">
        <v>1</v>
      </c>
      <c r="T46" s="170">
        <v>1</v>
      </c>
      <c r="U46" s="110"/>
      <c r="V46" s="84">
        <v>2</v>
      </c>
      <c r="W46" s="182">
        <v>1</v>
      </c>
      <c r="X46" s="102"/>
      <c r="Y46" s="109">
        <v>4</v>
      </c>
      <c r="Z46" s="170">
        <v>1</v>
      </c>
      <c r="AA46" s="110"/>
      <c r="AB46" s="84">
        <v>4</v>
      </c>
      <c r="AC46" s="182">
        <v>1</v>
      </c>
      <c r="AD46" s="102"/>
      <c r="AE46" s="109">
        <v>4</v>
      </c>
      <c r="AF46" s="170">
        <v>1</v>
      </c>
      <c r="AG46" s="110"/>
      <c r="AH46" s="84">
        <v>1</v>
      </c>
      <c r="AI46" s="182">
        <v>1</v>
      </c>
      <c r="AJ46" s="102"/>
      <c r="AK46" s="109"/>
      <c r="AL46" s="170"/>
      <c r="AM46" s="110"/>
      <c r="AN46" s="84"/>
      <c r="AO46" s="182"/>
      <c r="AP46" s="59"/>
      <c r="AQ46" s="109">
        <v>4</v>
      </c>
      <c r="AR46" s="170">
        <v>1</v>
      </c>
      <c r="AS46" s="110"/>
      <c r="AT46" s="84">
        <v>2</v>
      </c>
      <c r="AU46" s="182">
        <v>1</v>
      </c>
      <c r="AV46" s="59"/>
      <c r="AW46" s="109">
        <v>1</v>
      </c>
      <c r="AX46" s="170">
        <v>1</v>
      </c>
      <c r="AY46" s="110"/>
      <c r="AZ46" s="200">
        <v>1</v>
      </c>
      <c r="BA46" s="182">
        <v>1</v>
      </c>
      <c r="BB46" s="201"/>
      <c r="BC46" s="109">
        <v>1</v>
      </c>
      <c r="BD46" s="170">
        <v>1</v>
      </c>
      <c r="BE46" s="110"/>
      <c r="BF46" s="200">
        <v>1</v>
      </c>
      <c r="BG46" s="182">
        <v>1</v>
      </c>
      <c r="BH46" s="201"/>
      <c r="BI46" s="79"/>
      <c r="BJ46" s="59"/>
      <c r="BK46" s="91">
        <f>(G46+J46+M46+P46+S46+V46+Y46+AB46+AE46+AH46+AK46+AN46+AQ46+AT46+AW46+AZ46+BC46+BF46)</f>
        <v>29</v>
      </c>
      <c r="BL46" s="63">
        <f>(I46+L46+O46+R46+U46+X46+AA46+AD46+AG46+AJ46+AM46+AP46+AS46+AV46+AY46)</f>
        <v>1</v>
      </c>
      <c r="BM46" s="108">
        <f>(BK46-BL46)</f>
        <v>28</v>
      </c>
      <c r="BN46" s="63">
        <v>12</v>
      </c>
    </row>
    <row r="47" spans="4:67" ht="20.100000000000001" customHeight="1">
      <c r="D47" s="32">
        <v>37</v>
      </c>
      <c r="E47" s="33" t="s">
        <v>85</v>
      </c>
      <c r="F47" s="28"/>
      <c r="G47" s="109"/>
      <c r="H47" s="170"/>
      <c r="I47" s="110"/>
      <c r="J47" s="84">
        <v>4</v>
      </c>
      <c r="K47" s="182">
        <v>1</v>
      </c>
      <c r="L47" s="74"/>
      <c r="M47" s="109">
        <v>1</v>
      </c>
      <c r="N47" s="170">
        <v>1</v>
      </c>
      <c r="O47" s="110"/>
      <c r="P47" s="84"/>
      <c r="Q47" s="182"/>
      <c r="R47" s="74"/>
      <c r="S47" s="109">
        <v>1</v>
      </c>
      <c r="T47" s="170">
        <v>1</v>
      </c>
      <c r="U47" s="110"/>
      <c r="V47" s="84">
        <v>1</v>
      </c>
      <c r="W47" s="182">
        <v>1</v>
      </c>
      <c r="X47" s="102"/>
      <c r="Y47" s="109">
        <v>2</v>
      </c>
      <c r="Z47" s="170">
        <v>1</v>
      </c>
      <c r="AA47" s="110"/>
      <c r="AB47" s="84">
        <v>4</v>
      </c>
      <c r="AC47" s="182">
        <v>1</v>
      </c>
      <c r="AD47" s="102"/>
      <c r="AE47" s="109">
        <v>1</v>
      </c>
      <c r="AF47" s="170">
        <v>1</v>
      </c>
      <c r="AG47" s="110"/>
      <c r="AH47" s="84"/>
      <c r="AI47" s="182"/>
      <c r="AJ47" s="102"/>
      <c r="AK47" s="109">
        <v>4</v>
      </c>
      <c r="AL47" s="170">
        <v>1</v>
      </c>
      <c r="AM47" s="110"/>
      <c r="AN47" s="84">
        <v>1</v>
      </c>
      <c r="AO47" s="182">
        <v>1</v>
      </c>
      <c r="AP47" s="59"/>
      <c r="AQ47" s="109">
        <v>2</v>
      </c>
      <c r="AR47" s="170">
        <v>1</v>
      </c>
      <c r="AS47" s="110">
        <v>1</v>
      </c>
      <c r="AT47" s="84">
        <v>1</v>
      </c>
      <c r="AU47" s="182">
        <v>1</v>
      </c>
      <c r="AV47" s="59"/>
      <c r="AW47" s="109">
        <v>1</v>
      </c>
      <c r="AX47" s="170">
        <v>1</v>
      </c>
      <c r="AY47" s="110"/>
      <c r="AZ47" s="200">
        <v>1</v>
      </c>
      <c r="BA47" s="182">
        <v>1</v>
      </c>
      <c r="BB47" s="201"/>
      <c r="BC47" s="109">
        <v>1</v>
      </c>
      <c r="BD47" s="170">
        <v>1</v>
      </c>
      <c r="BE47" s="110"/>
      <c r="BF47" s="200">
        <v>4</v>
      </c>
      <c r="BG47" s="182">
        <v>1</v>
      </c>
      <c r="BH47" s="201"/>
      <c r="BI47" s="79"/>
      <c r="BJ47" s="59"/>
      <c r="BK47" s="91">
        <f>(G47+J47+M47+P47+S47+V47+Y47+AB47+AE47+AH47+AK47+AN47+AQ47+AT47+AW47+AZ47+BC47+BF47)</f>
        <v>29</v>
      </c>
      <c r="BL47" s="63">
        <f>(I47+L47+O47+R47+U47+X47+AA47+AD47+AG47+AJ47+AM47+AP47+AS47+AV47+AY47)</f>
        <v>1</v>
      </c>
      <c r="BM47" s="108">
        <f>(BK47-BL47)</f>
        <v>28</v>
      </c>
      <c r="BN47" s="63">
        <v>12</v>
      </c>
      <c r="BO47" s="23"/>
    </row>
    <row r="48" spans="4:67" ht="20.100000000000001" customHeight="1">
      <c r="D48" s="238">
        <v>38</v>
      </c>
      <c r="E48" s="253" t="s">
        <v>80</v>
      </c>
      <c r="F48" s="30"/>
      <c r="G48" s="232"/>
      <c r="H48" s="232"/>
      <c r="I48" s="232"/>
      <c r="J48" s="233">
        <v>1</v>
      </c>
      <c r="K48" s="233">
        <v>1</v>
      </c>
      <c r="L48" s="234"/>
      <c r="M48" s="232">
        <v>4</v>
      </c>
      <c r="N48" s="232">
        <v>1</v>
      </c>
      <c r="O48" s="232"/>
      <c r="P48" s="233"/>
      <c r="Q48" s="233"/>
      <c r="R48" s="234"/>
      <c r="S48" s="232"/>
      <c r="T48" s="232"/>
      <c r="U48" s="232"/>
      <c r="V48" s="233">
        <v>1</v>
      </c>
      <c r="W48" s="233">
        <v>1</v>
      </c>
      <c r="X48" s="233"/>
      <c r="Y48" s="232"/>
      <c r="Z48" s="232"/>
      <c r="AA48" s="232"/>
      <c r="AB48" s="233"/>
      <c r="AC48" s="233"/>
      <c r="AD48" s="233"/>
      <c r="AE48" s="232">
        <v>2</v>
      </c>
      <c r="AF48" s="232">
        <v>1</v>
      </c>
      <c r="AG48" s="232"/>
      <c r="AH48" s="233"/>
      <c r="AI48" s="233"/>
      <c r="AJ48" s="233"/>
      <c r="AK48" s="232">
        <v>1</v>
      </c>
      <c r="AL48" s="232">
        <v>1</v>
      </c>
      <c r="AM48" s="232"/>
      <c r="AN48" s="233">
        <v>1</v>
      </c>
      <c r="AO48" s="233">
        <v>1</v>
      </c>
      <c r="AP48" s="235"/>
      <c r="AQ48" s="232">
        <v>4</v>
      </c>
      <c r="AR48" s="232">
        <v>1</v>
      </c>
      <c r="AS48" s="232"/>
      <c r="AT48" s="233">
        <v>4</v>
      </c>
      <c r="AU48" s="233">
        <v>1</v>
      </c>
      <c r="AV48" s="235"/>
      <c r="AW48" s="232">
        <v>4</v>
      </c>
      <c r="AX48" s="232">
        <v>1</v>
      </c>
      <c r="AY48" s="232"/>
      <c r="AZ48" s="233">
        <v>4</v>
      </c>
      <c r="BA48" s="233">
        <v>1</v>
      </c>
      <c r="BB48" s="233"/>
      <c r="BC48" s="232"/>
      <c r="BD48" s="232"/>
      <c r="BE48" s="232"/>
      <c r="BF48" s="233">
        <v>1</v>
      </c>
      <c r="BG48" s="233">
        <v>1</v>
      </c>
      <c r="BH48" s="233"/>
      <c r="BI48" s="236"/>
      <c r="BJ48" s="235"/>
      <c r="BK48" s="245">
        <f>(G48+J48+M48+P48+S48+V48+Y48+AB48+AE48+AH48+AK48+AN48+AQ48+AT48+AW48+AZ48+BC48+BF48)</f>
        <v>27</v>
      </c>
      <c r="BL48" s="246">
        <f>(I48+L48+O48+R48+U48+X48+AA48+AD48+AG48+AJ48+AM48+AP48+AS48+AV48+AY48)</f>
        <v>0</v>
      </c>
      <c r="BM48" s="237">
        <f>(BK48-BL48)</f>
        <v>27</v>
      </c>
      <c r="BN48" s="246">
        <v>13</v>
      </c>
      <c r="BO48" s="23"/>
    </row>
    <row r="49" spans="4:67" ht="20.100000000000001" customHeight="1">
      <c r="D49" s="32">
        <v>39</v>
      </c>
      <c r="E49" s="33" t="s">
        <v>55</v>
      </c>
      <c r="F49" s="68"/>
      <c r="G49" s="111"/>
      <c r="H49" s="171"/>
      <c r="I49" s="112"/>
      <c r="J49" s="85">
        <v>1</v>
      </c>
      <c r="K49" s="183">
        <v>1</v>
      </c>
      <c r="L49" s="75"/>
      <c r="M49" s="111">
        <v>4</v>
      </c>
      <c r="N49" s="171">
        <v>1</v>
      </c>
      <c r="O49" s="112"/>
      <c r="P49" s="85">
        <v>1</v>
      </c>
      <c r="Q49" s="183">
        <v>1</v>
      </c>
      <c r="R49" s="325">
        <v>1</v>
      </c>
      <c r="S49" s="111">
        <v>1</v>
      </c>
      <c r="T49" s="171">
        <v>1</v>
      </c>
      <c r="U49" s="112"/>
      <c r="V49" s="85"/>
      <c r="W49" s="183"/>
      <c r="X49" s="103"/>
      <c r="Y49" s="111">
        <v>4</v>
      </c>
      <c r="Z49" s="171">
        <v>1</v>
      </c>
      <c r="AA49" s="112"/>
      <c r="AB49" s="85"/>
      <c r="AC49" s="183"/>
      <c r="AD49" s="103"/>
      <c r="AE49" s="111"/>
      <c r="AF49" s="171"/>
      <c r="AG49" s="112"/>
      <c r="AH49" s="85">
        <v>4</v>
      </c>
      <c r="AI49" s="183">
        <v>1</v>
      </c>
      <c r="AJ49" s="103"/>
      <c r="AK49" s="111">
        <v>4</v>
      </c>
      <c r="AL49" s="171">
        <v>1</v>
      </c>
      <c r="AM49" s="112"/>
      <c r="AN49" s="85"/>
      <c r="AO49" s="183"/>
      <c r="AP49" s="60"/>
      <c r="AQ49" s="111"/>
      <c r="AR49" s="171"/>
      <c r="AS49" s="112"/>
      <c r="AT49" s="85">
        <v>4</v>
      </c>
      <c r="AU49" s="183">
        <v>1</v>
      </c>
      <c r="AV49" s="60"/>
      <c r="AW49" s="111">
        <v>4</v>
      </c>
      <c r="AX49" s="171">
        <v>1</v>
      </c>
      <c r="AY49" s="112"/>
      <c r="AZ49" s="204"/>
      <c r="BA49" s="183"/>
      <c r="BB49" s="205"/>
      <c r="BC49" s="111">
        <v>1</v>
      </c>
      <c r="BD49" s="171">
        <v>1</v>
      </c>
      <c r="BE49" s="112"/>
      <c r="BF49" s="204"/>
      <c r="BG49" s="183"/>
      <c r="BH49" s="205"/>
      <c r="BI49" s="80"/>
      <c r="BJ49" s="60"/>
      <c r="BK49" s="91">
        <f>(G49+J49+M49+P49+S49+V49+Y49+AB49+AE49+AH49+AK49+AN49+AQ49+AT49+AW49+AZ49+BC49+BF49)</f>
        <v>28</v>
      </c>
      <c r="BL49" s="63">
        <f>(I49+L49+O49+R49+U49+X49+AA49+AD49+AG49+AJ49+AM49+AP49+AS49+AV49+AY49)</f>
        <v>1</v>
      </c>
      <c r="BM49" s="108">
        <f>(BK49-BL49)</f>
        <v>27</v>
      </c>
      <c r="BN49" s="63">
        <v>12</v>
      </c>
      <c r="BO49" s="23"/>
    </row>
    <row r="50" spans="4:67" ht="20.100000000000001" customHeight="1">
      <c r="D50" s="32">
        <v>40</v>
      </c>
      <c r="E50" s="33" t="s">
        <v>51</v>
      </c>
      <c r="F50" s="28"/>
      <c r="G50" s="109">
        <v>1</v>
      </c>
      <c r="H50" s="170">
        <v>1</v>
      </c>
      <c r="I50" s="110"/>
      <c r="J50" s="84">
        <v>4</v>
      </c>
      <c r="K50" s="182">
        <v>1</v>
      </c>
      <c r="L50" s="74"/>
      <c r="M50" s="109">
        <v>4</v>
      </c>
      <c r="N50" s="170">
        <v>1</v>
      </c>
      <c r="O50" s="110"/>
      <c r="P50" s="84"/>
      <c r="Q50" s="182"/>
      <c r="R50" s="74"/>
      <c r="S50" s="109"/>
      <c r="T50" s="170"/>
      <c r="U50" s="110"/>
      <c r="V50" s="84">
        <v>1</v>
      </c>
      <c r="W50" s="182">
        <v>1</v>
      </c>
      <c r="X50" s="102"/>
      <c r="Y50" s="109">
        <v>4</v>
      </c>
      <c r="Z50" s="170">
        <v>1</v>
      </c>
      <c r="AA50" s="110"/>
      <c r="AB50" s="84">
        <v>4</v>
      </c>
      <c r="AC50" s="182">
        <v>1</v>
      </c>
      <c r="AD50" s="102"/>
      <c r="AE50" s="109"/>
      <c r="AF50" s="170"/>
      <c r="AG50" s="110"/>
      <c r="AH50" s="84">
        <v>1</v>
      </c>
      <c r="AI50" s="182">
        <v>1</v>
      </c>
      <c r="AJ50" s="102"/>
      <c r="AK50" s="109"/>
      <c r="AL50" s="170"/>
      <c r="AM50" s="110"/>
      <c r="AN50" s="84"/>
      <c r="AO50" s="182"/>
      <c r="AP50" s="59"/>
      <c r="AQ50" s="109"/>
      <c r="AR50" s="170"/>
      <c r="AS50" s="110"/>
      <c r="AT50" s="84"/>
      <c r="AU50" s="182"/>
      <c r="AV50" s="59"/>
      <c r="AW50" s="109"/>
      <c r="AX50" s="170"/>
      <c r="AY50" s="110"/>
      <c r="AZ50" s="200">
        <v>4</v>
      </c>
      <c r="BA50" s="182">
        <v>1</v>
      </c>
      <c r="BB50" s="201"/>
      <c r="BC50" s="109"/>
      <c r="BD50" s="170"/>
      <c r="BE50" s="110"/>
      <c r="BF50" s="200">
        <v>4</v>
      </c>
      <c r="BG50" s="182">
        <v>1</v>
      </c>
      <c r="BH50" s="201"/>
      <c r="BI50" s="79"/>
      <c r="BJ50" s="59"/>
      <c r="BK50" s="91">
        <f>(G50+J50+M50+P50+S50+V50+Y50+AB50+AE50+AH50+AK50+AN50+AQ50+AT50+AW50+AZ50+BC50+BF50)</f>
        <v>27</v>
      </c>
      <c r="BL50" s="63">
        <f>(I50+L50+O50+R50+U50+X50+AA50+AD50+AG50+AJ50+AM50+AP50+AS50+AV50+AY50)</f>
        <v>0</v>
      </c>
      <c r="BM50" s="108">
        <f>(BK50-BL50)</f>
        <v>27</v>
      </c>
      <c r="BN50" s="63">
        <v>7</v>
      </c>
      <c r="BO50" s="23"/>
    </row>
    <row r="51" spans="4:67" ht="20.100000000000001" customHeight="1">
      <c r="D51" s="32">
        <v>41</v>
      </c>
      <c r="E51" s="33" t="s">
        <v>71</v>
      </c>
      <c r="F51" s="28"/>
      <c r="G51" s="109"/>
      <c r="H51" s="170"/>
      <c r="I51" s="110"/>
      <c r="J51" s="84">
        <v>4</v>
      </c>
      <c r="K51" s="182">
        <v>1</v>
      </c>
      <c r="L51" s="74"/>
      <c r="M51" s="109">
        <v>1</v>
      </c>
      <c r="N51" s="170">
        <v>1</v>
      </c>
      <c r="O51" s="110"/>
      <c r="P51" s="84">
        <v>4</v>
      </c>
      <c r="Q51" s="182">
        <v>1</v>
      </c>
      <c r="R51" s="99">
        <v>1</v>
      </c>
      <c r="S51" s="109">
        <v>1</v>
      </c>
      <c r="T51" s="170">
        <v>1</v>
      </c>
      <c r="U51" s="110"/>
      <c r="V51" s="84">
        <v>1</v>
      </c>
      <c r="W51" s="182">
        <v>1</v>
      </c>
      <c r="X51" s="102"/>
      <c r="Y51" s="109">
        <v>2</v>
      </c>
      <c r="Z51" s="170">
        <v>1</v>
      </c>
      <c r="AA51" s="110"/>
      <c r="AB51" s="84">
        <v>4</v>
      </c>
      <c r="AC51" s="182">
        <v>1</v>
      </c>
      <c r="AD51" s="102"/>
      <c r="AE51" s="109">
        <v>1</v>
      </c>
      <c r="AF51" s="170">
        <v>1</v>
      </c>
      <c r="AG51" s="135">
        <v>1</v>
      </c>
      <c r="AH51" s="84"/>
      <c r="AI51" s="182"/>
      <c r="AJ51" s="102"/>
      <c r="AK51" s="109"/>
      <c r="AL51" s="170"/>
      <c r="AM51" s="110"/>
      <c r="AN51" s="84">
        <v>4</v>
      </c>
      <c r="AO51" s="182">
        <v>1</v>
      </c>
      <c r="AP51" s="59"/>
      <c r="AQ51" s="109"/>
      <c r="AR51" s="170"/>
      <c r="AS51" s="110"/>
      <c r="AT51" s="84">
        <v>4</v>
      </c>
      <c r="AU51" s="182">
        <v>1</v>
      </c>
      <c r="AV51" s="59"/>
      <c r="AW51" s="109">
        <v>1</v>
      </c>
      <c r="AX51" s="170">
        <v>1</v>
      </c>
      <c r="AY51" s="110">
        <v>1</v>
      </c>
      <c r="AZ51" s="200">
        <v>1</v>
      </c>
      <c r="BA51" s="182">
        <v>1</v>
      </c>
      <c r="BB51" s="201"/>
      <c r="BC51" s="109"/>
      <c r="BD51" s="170"/>
      <c r="BE51" s="110"/>
      <c r="BF51" s="200">
        <v>1</v>
      </c>
      <c r="BG51" s="182">
        <v>1</v>
      </c>
      <c r="BH51" s="201"/>
      <c r="BI51" s="80"/>
      <c r="BJ51" s="60"/>
      <c r="BK51" s="91">
        <f>(G51+J51+M51+P51+S51+V51+Y51+AB51+AE51+AH51+AK51+AN51+AQ51+AT51+AW51+AZ51+BC51+BF51)</f>
        <v>29</v>
      </c>
      <c r="BL51" s="63">
        <f>(I51+L51+O51+R51+U51+X51+AA51+AD51+AG51+AJ51+AM51+AP51+AS51+AV51+AY51)</f>
        <v>3</v>
      </c>
      <c r="BM51" s="108">
        <f>(BK51-BL51)</f>
        <v>26</v>
      </c>
      <c r="BN51" s="63">
        <v>13</v>
      </c>
      <c r="BO51" s="23"/>
    </row>
    <row r="52" spans="4:67" ht="20.100000000000001" customHeight="1">
      <c r="D52" s="32">
        <v>42</v>
      </c>
      <c r="E52" s="33" t="s">
        <v>86</v>
      </c>
      <c r="F52" s="28"/>
      <c r="G52" s="109"/>
      <c r="H52" s="170"/>
      <c r="I52" s="110"/>
      <c r="J52" s="84">
        <v>1</v>
      </c>
      <c r="K52" s="182">
        <v>1</v>
      </c>
      <c r="L52" s="74"/>
      <c r="M52" s="109"/>
      <c r="N52" s="170"/>
      <c r="O52" s="110"/>
      <c r="P52" s="84">
        <v>4</v>
      </c>
      <c r="Q52" s="182">
        <v>1</v>
      </c>
      <c r="R52" s="74"/>
      <c r="S52" s="109">
        <v>1</v>
      </c>
      <c r="T52" s="170">
        <v>1</v>
      </c>
      <c r="U52" s="110"/>
      <c r="V52" s="84">
        <v>2</v>
      </c>
      <c r="W52" s="182">
        <v>1</v>
      </c>
      <c r="X52" s="102"/>
      <c r="Y52" s="109">
        <v>1</v>
      </c>
      <c r="Z52" s="170">
        <v>1</v>
      </c>
      <c r="AA52" s="110"/>
      <c r="AB52" s="84">
        <v>1</v>
      </c>
      <c r="AC52" s="182">
        <v>1</v>
      </c>
      <c r="AD52" s="102"/>
      <c r="AE52" s="109">
        <v>1</v>
      </c>
      <c r="AF52" s="170">
        <v>1</v>
      </c>
      <c r="AG52" s="110"/>
      <c r="AH52" s="84">
        <v>1</v>
      </c>
      <c r="AI52" s="182">
        <v>1</v>
      </c>
      <c r="AJ52" s="102"/>
      <c r="AK52" s="109">
        <v>4</v>
      </c>
      <c r="AL52" s="170">
        <v>1</v>
      </c>
      <c r="AM52" s="110"/>
      <c r="AN52" s="84">
        <v>4</v>
      </c>
      <c r="AO52" s="182">
        <v>1</v>
      </c>
      <c r="AP52" s="59"/>
      <c r="AQ52" s="109">
        <v>2</v>
      </c>
      <c r="AR52" s="170">
        <v>1</v>
      </c>
      <c r="AS52" s="110"/>
      <c r="AT52" s="84">
        <v>1</v>
      </c>
      <c r="AU52" s="182">
        <v>1</v>
      </c>
      <c r="AV52" s="59"/>
      <c r="AW52" s="109">
        <v>1</v>
      </c>
      <c r="AX52" s="170">
        <v>1</v>
      </c>
      <c r="AY52" s="110"/>
      <c r="AZ52" s="200"/>
      <c r="BA52" s="182"/>
      <c r="BB52" s="201"/>
      <c r="BC52" s="109"/>
      <c r="BD52" s="170"/>
      <c r="BE52" s="110"/>
      <c r="BF52" s="200"/>
      <c r="BG52" s="182"/>
      <c r="BH52" s="201"/>
      <c r="BI52" s="79"/>
      <c r="BJ52" s="59"/>
      <c r="BK52" s="91">
        <f>(G52+J52+M52+P52+S52+V52+Y52+AB52+AE52+AH52+AK52+AN52+AQ52+AT52+AW52+AZ52+BC52+BF52)</f>
        <v>24</v>
      </c>
      <c r="BL52" s="63">
        <f>(I52+L52+O52+R52+U52+X52+AA52+AD52+AG52+AJ52+AM52+AP52+AS52+AV52+AY52)</f>
        <v>0</v>
      </c>
      <c r="BM52" s="108">
        <f>(BK52-BL52)</f>
        <v>24</v>
      </c>
      <c r="BN52" s="63">
        <v>10</v>
      </c>
      <c r="BO52" s="23"/>
    </row>
    <row r="53" spans="4:67" ht="20.100000000000001" customHeight="1">
      <c r="D53" s="32">
        <v>43</v>
      </c>
      <c r="E53" s="33" t="s">
        <v>62</v>
      </c>
      <c r="F53" s="28"/>
      <c r="G53" s="109">
        <v>1</v>
      </c>
      <c r="H53" s="170">
        <v>1</v>
      </c>
      <c r="I53" s="110"/>
      <c r="J53" s="84">
        <v>1</v>
      </c>
      <c r="K53" s="182">
        <v>1</v>
      </c>
      <c r="L53" s="74"/>
      <c r="M53" s="109"/>
      <c r="N53" s="170"/>
      <c r="O53" s="110"/>
      <c r="P53" s="84">
        <v>4</v>
      </c>
      <c r="Q53" s="182">
        <v>1</v>
      </c>
      <c r="R53" s="74"/>
      <c r="S53" s="109">
        <v>4</v>
      </c>
      <c r="T53" s="170">
        <v>1</v>
      </c>
      <c r="U53" s="110"/>
      <c r="V53" s="84">
        <v>2</v>
      </c>
      <c r="W53" s="182">
        <v>1</v>
      </c>
      <c r="X53" s="102"/>
      <c r="Y53" s="109">
        <v>1</v>
      </c>
      <c r="Z53" s="170">
        <v>1</v>
      </c>
      <c r="AA53" s="110"/>
      <c r="AB53" s="84"/>
      <c r="AC53" s="182"/>
      <c r="AD53" s="102"/>
      <c r="AE53" s="109">
        <v>1</v>
      </c>
      <c r="AF53" s="170">
        <v>1</v>
      </c>
      <c r="AG53" s="110"/>
      <c r="AH53" s="84">
        <v>1</v>
      </c>
      <c r="AI53" s="182">
        <v>1</v>
      </c>
      <c r="AJ53" s="102"/>
      <c r="AK53" s="109">
        <v>1</v>
      </c>
      <c r="AL53" s="170">
        <v>1</v>
      </c>
      <c r="AM53" s="110"/>
      <c r="AN53" s="84"/>
      <c r="AO53" s="182"/>
      <c r="AP53" s="59"/>
      <c r="AQ53" s="109"/>
      <c r="AR53" s="170"/>
      <c r="AS53" s="110"/>
      <c r="AT53" s="84">
        <v>4</v>
      </c>
      <c r="AU53" s="182">
        <v>1</v>
      </c>
      <c r="AV53" s="59"/>
      <c r="AW53" s="109">
        <v>1</v>
      </c>
      <c r="AX53" s="170">
        <v>1</v>
      </c>
      <c r="AY53" s="110"/>
      <c r="AZ53" s="200">
        <v>1</v>
      </c>
      <c r="BA53" s="182">
        <v>1</v>
      </c>
      <c r="BB53" s="135">
        <v>1</v>
      </c>
      <c r="BC53" s="109">
        <v>1</v>
      </c>
      <c r="BD53" s="170">
        <v>1</v>
      </c>
      <c r="BE53" s="110"/>
      <c r="BF53" s="200">
        <v>1</v>
      </c>
      <c r="BG53" s="182">
        <v>1</v>
      </c>
      <c r="BH53" s="201"/>
      <c r="BI53" s="79"/>
      <c r="BJ53" s="59"/>
      <c r="BK53" s="91">
        <f>(G53+J53+M53+P53+S53+V53+Y53+AB53+AE53+AH53+AK53+AN53+AQ53+AT53+AW53+AZ53+BC53+BF53)</f>
        <v>24</v>
      </c>
      <c r="BL53" s="63">
        <f>(I53+L53+O53+R53+U53+X53+AA53+AD53+AG53+AJ53+AM53+AP53+AS53+AV53+AY53)</f>
        <v>0</v>
      </c>
      <c r="BM53" s="108">
        <f>(BK53-BL53)</f>
        <v>24</v>
      </c>
      <c r="BN53" s="63">
        <v>9</v>
      </c>
      <c r="BO53" s="23"/>
    </row>
    <row r="54" spans="4:67" ht="20.100000000000001" customHeight="1">
      <c r="D54" s="32">
        <v>44</v>
      </c>
      <c r="E54" s="33" t="s">
        <v>131</v>
      </c>
      <c r="F54" s="28"/>
      <c r="G54" s="109"/>
      <c r="H54" s="170"/>
      <c r="I54" s="110"/>
      <c r="J54" s="84">
        <v>1</v>
      </c>
      <c r="K54" s="182">
        <v>1</v>
      </c>
      <c r="L54" s="74"/>
      <c r="M54" s="109"/>
      <c r="N54" s="170"/>
      <c r="O54" s="110"/>
      <c r="P54" s="84"/>
      <c r="Q54" s="182"/>
      <c r="R54" s="74"/>
      <c r="S54" s="109"/>
      <c r="T54" s="170"/>
      <c r="U54" s="110"/>
      <c r="V54" s="84"/>
      <c r="W54" s="182"/>
      <c r="X54" s="102"/>
      <c r="Y54" s="109">
        <v>1</v>
      </c>
      <c r="Z54" s="170">
        <v>1</v>
      </c>
      <c r="AA54" s="110"/>
      <c r="AB54" s="84"/>
      <c r="AC54" s="182"/>
      <c r="AD54" s="102"/>
      <c r="AE54" s="109">
        <v>4</v>
      </c>
      <c r="AF54" s="170">
        <v>1</v>
      </c>
      <c r="AG54" s="110"/>
      <c r="AH54" s="84"/>
      <c r="AI54" s="182"/>
      <c r="AJ54" s="102"/>
      <c r="AK54" s="109">
        <v>4</v>
      </c>
      <c r="AL54" s="170">
        <v>1</v>
      </c>
      <c r="AM54" s="110"/>
      <c r="AN54" s="84">
        <v>4</v>
      </c>
      <c r="AO54" s="182">
        <v>1</v>
      </c>
      <c r="AP54" s="59"/>
      <c r="AQ54" s="109"/>
      <c r="AR54" s="170"/>
      <c r="AS54" s="110"/>
      <c r="AT54" s="84">
        <v>2</v>
      </c>
      <c r="AU54" s="182">
        <v>1</v>
      </c>
      <c r="AV54" s="59"/>
      <c r="AW54" s="109">
        <v>4</v>
      </c>
      <c r="AX54" s="170">
        <v>1</v>
      </c>
      <c r="AY54" s="110"/>
      <c r="AZ54" s="200"/>
      <c r="BA54" s="182"/>
      <c r="BB54" s="201"/>
      <c r="BC54" s="109"/>
      <c r="BD54" s="170"/>
      <c r="BE54" s="110"/>
      <c r="BF54" s="200">
        <v>4</v>
      </c>
      <c r="BG54" s="182">
        <v>1</v>
      </c>
      <c r="BH54" s="201"/>
      <c r="BI54" s="79"/>
      <c r="BJ54" s="59"/>
      <c r="BK54" s="91">
        <f>(G54+J54+M54+P54+S54+V54+Y54+AB54+AE54+AH54+AK54+AN54+AQ54+AT54+AW54+AZ54+BC54+BF54)</f>
        <v>24</v>
      </c>
      <c r="BL54" s="63">
        <f>(I54+L54+O54+R54+U54+X54+AA54+AD54+AG54+AJ54+AM54+AP54+AS54+AV54+AY54)</f>
        <v>0</v>
      </c>
      <c r="BM54" s="108">
        <f>(BK54-BL54)</f>
        <v>24</v>
      </c>
      <c r="BN54" s="63">
        <v>7</v>
      </c>
      <c r="BO54" s="23"/>
    </row>
    <row r="55" spans="4:67" ht="20.100000000000001" customHeight="1">
      <c r="D55" s="32">
        <v>45</v>
      </c>
      <c r="E55" s="33" t="s">
        <v>75</v>
      </c>
      <c r="F55" s="28"/>
      <c r="G55" s="109"/>
      <c r="H55" s="170"/>
      <c r="I55" s="110"/>
      <c r="J55" s="84"/>
      <c r="K55" s="182"/>
      <c r="L55" s="74"/>
      <c r="M55" s="109">
        <v>4</v>
      </c>
      <c r="N55" s="170">
        <v>1</v>
      </c>
      <c r="O55" s="110"/>
      <c r="P55" s="84"/>
      <c r="Q55" s="182"/>
      <c r="R55" s="74"/>
      <c r="S55" s="109"/>
      <c r="T55" s="170"/>
      <c r="U55" s="110"/>
      <c r="V55" s="84">
        <v>2</v>
      </c>
      <c r="W55" s="182">
        <v>1</v>
      </c>
      <c r="X55" s="102"/>
      <c r="Y55" s="109">
        <v>2</v>
      </c>
      <c r="Z55" s="170">
        <v>1</v>
      </c>
      <c r="AA55" s="110"/>
      <c r="AB55" s="84">
        <v>4</v>
      </c>
      <c r="AC55" s="182">
        <v>1</v>
      </c>
      <c r="AD55" s="102"/>
      <c r="AE55" s="109"/>
      <c r="AF55" s="170"/>
      <c r="AG55" s="110"/>
      <c r="AH55" s="84">
        <v>1</v>
      </c>
      <c r="AI55" s="182">
        <v>1</v>
      </c>
      <c r="AJ55" s="102"/>
      <c r="AK55" s="109">
        <v>4</v>
      </c>
      <c r="AL55" s="170">
        <v>1</v>
      </c>
      <c r="AM55" s="110"/>
      <c r="AN55" s="84"/>
      <c r="AO55" s="182"/>
      <c r="AP55" s="59"/>
      <c r="AQ55" s="109">
        <v>2</v>
      </c>
      <c r="AR55" s="170">
        <v>1</v>
      </c>
      <c r="AS55" s="110"/>
      <c r="AT55" s="84">
        <v>1</v>
      </c>
      <c r="AU55" s="182">
        <v>1</v>
      </c>
      <c r="AV55" s="59"/>
      <c r="AW55" s="109">
        <v>1</v>
      </c>
      <c r="AX55" s="170">
        <v>1</v>
      </c>
      <c r="AY55" s="110"/>
      <c r="AZ55" s="200">
        <v>1</v>
      </c>
      <c r="BA55" s="182">
        <v>1</v>
      </c>
      <c r="BB55" s="201"/>
      <c r="BC55" s="109">
        <v>1</v>
      </c>
      <c r="BD55" s="170">
        <v>1</v>
      </c>
      <c r="BE55" s="110"/>
      <c r="BF55" s="200"/>
      <c r="BG55" s="182"/>
      <c r="BH55" s="201"/>
      <c r="BI55" s="79"/>
      <c r="BJ55" s="59"/>
      <c r="BK55" s="91">
        <f>(G55+J55+M55+P55+S55+V55+Y55+AB55+AE55+AH55+AK55+AN55+AQ55+AT55+AW55+AZ55+BC55+BF55)</f>
        <v>23</v>
      </c>
      <c r="BL55" s="63">
        <f>(I55+L55+O55+R55+U55+X55+AA55+AD55+AG55+AJ55+AM55+AP55+AS55+AV55+AY55)</f>
        <v>0</v>
      </c>
      <c r="BM55" s="108">
        <f>(BK55-BL55)</f>
        <v>23</v>
      </c>
      <c r="BN55" s="63">
        <v>9</v>
      </c>
      <c r="BO55" s="23"/>
    </row>
    <row r="56" spans="4:67" s="98" customFormat="1" ht="20.100000000000001" customHeight="1">
      <c r="D56" s="32">
        <v>46</v>
      </c>
      <c r="E56" s="33" t="s">
        <v>111</v>
      </c>
      <c r="F56" s="28"/>
      <c r="G56" s="109"/>
      <c r="H56" s="170"/>
      <c r="I56" s="110"/>
      <c r="J56" s="84">
        <v>4</v>
      </c>
      <c r="K56" s="182">
        <v>1</v>
      </c>
      <c r="L56" s="74"/>
      <c r="M56" s="109">
        <v>4</v>
      </c>
      <c r="N56" s="170">
        <v>1</v>
      </c>
      <c r="O56" s="110"/>
      <c r="P56" s="84">
        <v>4</v>
      </c>
      <c r="Q56" s="182">
        <v>1</v>
      </c>
      <c r="R56" s="74"/>
      <c r="S56" s="109"/>
      <c r="T56" s="170"/>
      <c r="U56" s="110"/>
      <c r="V56" s="84">
        <v>2</v>
      </c>
      <c r="W56" s="182">
        <v>1</v>
      </c>
      <c r="X56" s="102"/>
      <c r="Y56" s="109"/>
      <c r="Z56" s="170"/>
      <c r="AA56" s="110"/>
      <c r="AB56" s="84"/>
      <c r="AC56" s="182"/>
      <c r="AD56" s="102"/>
      <c r="AE56" s="109"/>
      <c r="AF56" s="170"/>
      <c r="AG56" s="110"/>
      <c r="AH56" s="84"/>
      <c r="AI56" s="182"/>
      <c r="AJ56" s="102"/>
      <c r="AK56" s="109"/>
      <c r="AL56" s="170"/>
      <c r="AM56" s="110"/>
      <c r="AN56" s="84"/>
      <c r="AO56" s="182"/>
      <c r="AP56" s="59"/>
      <c r="AQ56" s="109"/>
      <c r="AR56" s="170"/>
      <c r="AS56" s="110"/>
      <c r="AT56" s="84"/>
      <c r="AU56" s="182"/>
      <c r="AV56" s="59"/>
      <c r="AW56" s="109">
        <v>1</v>
      </c>
      <c r="AX56" s="170">
        <v>1</v>
      </c>
      <c r="AY56" s="110"/>
      <c r="AZ56" s="200"/>
      <c r="BA56" s="182"/>
      <c r="BB56" s="201"/>
      <c r="BC56" s="109">
        <v>4</v>
      </c>
      <c r="BD56" s="170">
        <v>1</v>
      </c>
      <c r="BE56" s="110"/>
      <c r="BF56" s="200">
        <v>4</v>
      </c>
      <c r="BG56" s="182">
        <v>1</v>
      </c>
      <c r="BH56" s="201"/>
      <c r="BI56" s="79"/>
      <c r="BJ56" s="59"/>
      <c r="BK56" s="91">
        <f>(G56+J56+M56+P56+S56+V56+Y56+AB56+AE56+AH56+AK56+AN56+AQ56+AT56+AW56+AZ56+BC56+BF56)</f>
        <v>23</v>
      </c>
      <c r="BL56" s="63">
        <f>(I56+L56+O56+R56+U56+X56+AA56+AD56+AG56+AJ56+AM56+AP56+AS56+AV56+AY56)</f>
        <v>0</v>
      </c>
      <c r="BM56" s="108">
        <f>(BK56-BL56)</f>
        <v>23</v>
      </c>
      <c r="BN56" s="63">
        <f>(BG56+BD56+BA56+AX56+AU56+AR56+AO56+AL56+AI56+AF56+AC56+Z56+W56+T56+Q56+N56+K56+H56)</f>
        <v>7</v>
      </c>
      <c r="BO56" s="23"/>
    </row>
    <row r="57" spans="4:67" ht="20.100000000000001" customHeight="1">
      <c r="D57" s="32">
        <v>47</v>
      </c>
      <c r="E57" s="33" t="s">
        <v>98</v>
      </c>
      <c r="F57" s="68"/>
      <c r="G57" s="111"/>
      <c r="H57" s="171"/>
      <c r="I57" s="112"/>
      <c r="J57" s="85"/>
      <c r="K57" s="183"/>
      <c r="L57" s="75"/>
      <c r="M57" s="111">
        <v>1</v>
      </c>
      <c r="N57" s="171">
        <v>1</v>
      </c>
      <c r="O57" s="112"/>
      <c r="P57" s="85">
        <v>1</v>
      </c>
      <c r="Q57" s="183">
        <v>1</v>
      </c>
      <c r="R57" s="75"/>
      <c r="S57" s="111">
        <v>4</v>
      </c>
      <c r="T57" s="171">
        <v>1</v>
      </c>
      <c r="U57" s="112"/>
      <c r="V57" s="85"/>
      <c r="W57" s="183"/>
      <c r="X57" s="103"/>
      <c r="Y57" s="111">
        <v>1</v>
      </c>
      <c r="Z57" s="171">
        <v>1</v>
      </c>
      <c r="AA57" s="112"/>
      <c r="AB57" s="85"/>
      <c r="AC57" s="183"/>
      <c r="AD57" s="103"/>
      <c r="AE57" s="111"/>
      <c r="AF57" s="171"/>
      <c r="AG57" s="112"/>
      <c r="AH57" s="85"/>
      <c r="AI57" s="183"/>
      <c r="AJ57" s="103"/>
      <c r="AK57" s="111">
        <v>1</v>
      </c>
      <c r="AL57" s="171">
        <v>1</v>
      </c>
      <c r="AM57" s="112"/>
      <c r="AN57" s="85">
        <v>4</v>
      </c>
      <c r="AO57" s="183">
        <v>1</v>
      </c>
      <c r="AP57" s="60"/>
      <c r="AQ57" s="111">
        <v>2</v>
      </c>
      <c r="AR57" s="171">
        <v>1</v>
      </c>
      <c r="AS57" s="112"/>
      <c r="AT57" s="85">
        <v>1</v>
      </c>
      <c r="AU57" s="183">
        <v>1</v>
      </c>
      <c r="AV57" s="60"/>
      <c r="AW57" s="111">
        <v>4</v>
      </c>
      <c r="AX57" s="171">
        <v>1</v>
      </c>
      <c r="AY57" s="112"/>
      <c r="AZ57" s="204">
        <v>1</v>
      </c>
      <c r="BA57" s="183">
        <v>1</v>
      </c>
      <c r="BB57" s="205"/>
      <c r="BC57" s="111">
        <v>1</v>
      </c>
      <c r="BD57" s="171">
        <v>1</v>
      </c>
      <c r="BE57" s="112"/>
      <c r="BF57" s="204">
        <v>1</v>
      </c>
      <c r="BG57" s="183">
        <v>1</v>
      </c>
      <c r="BH57" s="205"/>
      <c r="BI57" s="80"/>
      <c r="BJ57" s="60"/>
      <c r="BK57" s="91">
        <f>(G57+J57+M57+P57+S57+V57+Y57+AB57+AE57+AH57+AK57+AN57+AQ57+AT57+AW57+AZ57+BC57+BF57)</f>
        <v>22</v>
      </c>
      <c r="BL57" s="63">
        <f>(I57+L57+O57+R57+U57+X57+AA57+AD57+AG57+AJ57+AM57+AP57+AS57+AV57+AY57)</f>
        <v>0</v>
      </c>
      <c r="BM57" s="108">
        <f>(BK57-BL57)</f>
        <v>22</v>
      </c>
      <c r="BN57" s="63">
        <v>9</v>
      </c>
    </row>
    <row r="58" spans="4:67" ht="20.100000000000001" customHeight="1">
      <c r="D58" s="32">
        <v>48</v>
      </c>
      <c r="E58" s="33" t="s">
        <v>130</v>
      </c>
      <c r="F58" s="28"/>
      <c r="G58" s="109">
        <v>4</v>
      </c>
      <c r="H58" s="170">
        <v>1</v>
      </c>
      <c r="I58" s="110"/>
      <c r="J58" s="84">
        <v>1</v>
      </c>
      <c r="K58" s="182">
        <v>1</v>
      </c>
      <c r="L58" s="74"/>
      <c r="M58" s="109">
        <v>4</v>
      </c>
      <c r="N58" s="170">
        <v>1</v>
      </c>
      <c r="O58" s="110"/>
      <c r="P58" s="84">
        <v>4</v>
      </c>
      <c r="Q58" s="182">
        <v>1</v>
      </c>
      <c r="R58" s="74"/>
      <c r="S58" s="109">
        <v>4</v>
      </c>
      <c r="T58" s="170">
        <v>1</v>
      </c>
      <c r="U58" s="110"/>
      <c r="V58" s="84">
        <v>1</v>
      </c>
      <c r="W58" s="182">
        <v>1</v>
      </c>
      <c r="X58" s="99">
        <v>1</v>
      </c>
      <c r="Y58" s="109">
        <v>1</v>
      </c>
      <c r="Z58" s="170">
        <v>1</v>
      </c>
      <c r="AA58" s="110"/>
      <c r="AB58" s="84">
        <v>4</v>
      </c>
      <c r="AC58" s="182">
        <v>1</v>
      </c>
      <c r="AD58" s="102"/>
      <c r="AE58" s="109"/>
      <c r="AF58" s="170">
        <v>1</v>
      </c>
      <c r="AG58" s="110"/>
      <c r="AH58" s="84"/>
      <c r="AI58" s="182"/>
      <c r="AJ58" s="102"/>
      <c r="AK58" s="109"/>
      <c r="AL58" s="170"/>
      <c r="AM58" s="110"/>
      <c r="AN58" s="84"/>
      <c r="AO58" s="182"/>
      <c r="AP58" s="59"/>
      <c r="AQ58" s="109"/>
      <c r="AR58" s="170"/>
      <c r="AS58" s="110"/>
      <c r="AT58" s="84"/>
      <c r="AU58" s="182"/>
      <c r="AV58" s="59"/>
      <c r="AW58" s="109"/>
      <c r="AX58" s="170"/>
      <c r="AY58" s="110"/>
      <c r="AZ58" s="200"/>
      <c r="BA58" s="182"/>
      <c r="BB58" s="201"/>
      <c r="BC58" s="109"/>
      <c r="BD58" s="170"/>
      <c r="BE58" s="110"/>
      <c r="BF58" s="200"/>
      <c r="BG58" s="182"/>
      <c r="BH58" s="201"/>
      <c r="BI58" s="79"/>
      <c r="BJ58" s="59"/>
      <c r="BK58" s="108">
        <f>(G58+J58+M58+P58+S58+V58+Y58+AB58+AE58+AH58+AK58+AN58+AQ58+AT58+AW58+AZ58+BC58+BF58)</f>
        <v>23</v>
      </c>
      <c r="BL58" s="247">
        <f>(I58+L58+O58+R58+U58+X58+AA58+AD58+AG58+AJ58+AM58+AP58+AS58+AV58+AY58)</f>
        <v>1</v>
      </c>
      <c r="BM58" s="108">
        <f>(BK58-BL58)</f>
        <v>22</v>
      </c>
      <c r="BN58" s="248">
        <f>(BG58+BD58+BA58+AX58+AR58+AL58+AO58+AI58+AF58+AC58+Z58+W58+T58+Q58+N58+K58+H58)</f>
        <v>9</v>
      </c>
      <c r="BO58" s="23"/>
    </row>
    <row r="59" spans="4:67" ht="20.100000000000001" customHeight="1">
      <c r="D59" s="32">
        <v>49</v>
      </c>
      <c r="E59" s="33" t="s">
        <v>91</v>
      </c>
      <c r="F59" s="28"/>
      <c r="G59" s="109">
        <v>1</v>
      </c>
      <c r="H59" s="170">
        <v>1</v>
      </c>
      <c r="I59" s="110"/>
      <c r="J59" s="84"/>
      <c r="K59" s="182"/>
      <c r="L59" s="74"/>
      <c r="M59" s="109">
        <v>4</v>
      </c>
      <c r="N59" s="170">
        <v>1</v>
      </c>
      <c r="O59" s="110"/>
      <c r="P59" s="84"/>
      <c r="Q59" s="182"/>
      <c r="R59" s="74"/>
      <c r="S59" s="109">
        <v>4</v>
      </c>
      <c r="T59" s="170">
        <v>1</v>
      </c>
      <c r="U59" s="110"/>
      <c r="V59" s="84"/>
      <c r="W59" s="182"/>
      <c r="X59" s="102"/>
      <c r="Y59" s="109">
        <v>2</v>
      </c>
      <c r="Z59" s="170">
        <v>1</v>
      </c>
      <c r="AA59" s="110"/>
      <c r="AB59" s="84">
        <v>1</v>
      </c>
      <c r="AC59" s="182">
        <v>1</v>
      </c>
      <c r="AD59" s="102"/>
      <c r="AE59" s="109">
        <v>4</v>
      </c>
      <c r="AF59" s="170">
        <v>1</v>
      </c>
      <c r="AG59" s="135">
        <v>1</v>
      </c>
      <c r="AH59" s="84">
        <v>4</v>
      </c>
      <c r="AI59" s="182">
        <v>1</v>
      </c>
      <c r="AJ59" s="102"/>
      <c r="AK59" s="109">
        <v>1</v>
      </c>
      <c r="AL59" s="170">
        <v>1</v>
      </c>
      <c r="AM59" s="110"/>
      <c r="AN59" s="84">
        <v>1</v>
      </c>
      <c r="AO59" s="182">
        <v>1</v>
      </c>
      <c r="AP59" s="59"/>
      <c r="AQ59" s="109"/>
      <c r="AR59" s="170"/>
      <c r="AS59" s="110"/>
      <c r="AT59" s="84"/>
      <c r="AU59" s="182"/>
      <c r="AV59" s="59"/>
      <c r="AW59" s="109"/>
      <c r="AX59" s="170"/>
      <c r="AY59" s="110"/>
      <c r="AZ59" s="200"/>
      <c r="BA59" s="182"/>
      <c r="BB59" s="201"/>
      <c r="BC59" s="109"/>
      <c r="BD59" s="170"/>
      <c r="BE59" s="110"/>
      <c r="BF59" s="200">
        <v>1</v>
      </c>
      <c r="BG59" s="182">
        <v>1</v>
      </c>
      <c r="BH59" s="201"/>
      <c r="BI59" s="79"/>
      <c r="BJ59" s="59"/>
      <c r="BK59" s="91">
        <f>(G59+J59+M59+P59+S59+V59+Y59+AB59+AE59+AH59+AK59+AN59+AQ59+AT59+AW59+AZ59+BC59+BF59)</f>
        <v>23</v>
      </c>
      <c r="BL59" s="63">
        <f>(I59+L59+O59+R59+U59+X59+AA59+AD59+AG59+AJ59+AM59+AP59+AS59+AV59+AY59)</f>
        <v>1</v>
      </c>
      <c r="BM59" s="108">
        <f>(BK59-BL59)</f>
        <v>22</v>
      </c>
      <c r="BN59" s="63">
        <v>9</v>
      </c>
      <c r="BO59" s="23"/>
    </row>
    <row r="60" spans="4:67" ht="20.100000000000001" customHeight="1">
      <c r="D60" s="32">
        <v>50</v>
      </c>
      <c r="E60" s="33" t="s">
        <v>67</v>
      </c>
      <c r="F60" s="68"/>
      <c r="G60" s="111">
        <v>1</v>
      </c>
      <c r="H60" s="171">
        <v>1</v>
      </c>
      <c r="I60" s="112"/>
      <c r="J60" s="85">
        <v>1</v>
      </c>
      <c r="K60" s="183">
        <v>1</v>
      </c>
      <c r="L60" s="75"/>
      <c r="M60" s="111">
        <v>4</v>
      </c>
      <c r="N60" s="171">
        <v>1</v>
      </c>
      <c r="O60" s="112"/>
      <c r="P60" s="85">
        <v>1</v>
      </c>
      <c r="Q60" s="183">
        <v>1</v>
      </c>
      <c r="R60" s="75"/>
      <c r="S60" s="111">
        <v>4</v>
      </c>
      <c r="T60" s="171">
        <v>1</v>
      </c>
      <c r="U60" s="112"/>
      <c r="V60" s="85"/>
      <c r="W60" s="183"/>
      <c r="X60" s="103"/>
      <c r="Y60" s="111"/>
      <c r="Z60" s="171"/>
      <c r="AA60" s="112"/>
      <c r="AB60" s="85">
        <v>4</v>
      </c>
      <c r="AC60" s="183">
        <v>1</v>
      </c>
      <c r="AD60" s="103"/>
      <c r="AE60" s="111">
        <v>1</v>
      </c>
      <c r="AF60" s="171">
        <v>1</v>
      </c>
      <c r="AG60" s="112"/>
      <c r="AH60" s="85"/>
      <c r="AI60" s="183"/>
      <c r="AJ60" s="103"/>
      <c r="AK60" s="111"/>
      <c r="AL60" s="171"/>
      <c r="AM60" s="112"/>
      <c r="AN60" s="85">
        <v>4</v>
      </c>
      <c r="AO60" s="183">
        <v>1</v>
      </c>
      <c r="AP60" s="60"/>
      <c r="AQ60" s="111">
        <v>2</v>
      </c>
      <c r="AR60" s="171">
        <v>1</v>
      </c>
      <c r="AS60" s="112"/>
      <c r="AT60" s="85"/>
      <c r="AU60" s="183"/>
      <c r="AV60" s="60"/>
      <c r="AW60" s="111"/>
      <c r="AX60" s="171"/>
      <c r="AY60" s="112"/>
      <c r="AZ60" s="204"/>
      <c r="BA60" s="183"/>
      <c r="BB60" s="205"/>
      <c r="BC60" s="111"/>
      <c r="BD60" s="171"/>
      <c r="BE60" s="112"/>
      <c r="BF60" s="204"/>
      <c r="BG60" s="183"/>
      <c r="BH60" s="205"/>
      <c r="BI60" s="80"/>
      <c r="BJ60" s="60"/>
      <c r="BK60" s="91">
        <f>(G60+J60+M60+P60+S60+V60+Y60+AB60+AE60+AH60+AK60+AN60+AQ60+AT60+AW60+AZ60+BC60+BF60)</f>
        <v>22</v>
      </c>
      <c r="BL60" s="63">
        <f>(I60+L60+O60+R60+U60+X60+AA60+AD60+AG60+AJ60+AM60+AP60+AS60+AV60+AY60)</f>
        <v>0</v>
      </c>
      <c r="BM60" s="108">
        <f>(BK60-BL60)</f>
        <v>22</v>
      </c>
      <c r="BN60" s="63">
        <v>8</v>
      </c>
      <c r="BO60" s="23"/>
    </row>
    <row r="61" spans="4:67" ht="20.100000000000001" customHeight="1">
      <c r="D61" s="32">
        <v>51</v>
      </c>
      <c r="E61" s="33" t="s">
        <v>143</v>
      </c>
      <c r="F61" s="28"/>
      <c r="G61" s="109"/>
      <c r="H61" s="170"/>
      <c r="I61" s="110"/>
      <c r="J61" s="84"/>
      <c r="K61" s="182"/>
      <c r="L61" s="74"/>
      <c r="M61" s="109"/>
      <c r="N61" s="170"/>
      <c r="O61" s="110"/>
      <c r="P61" s="84"/>
      <c r="Q61" s="182"/>
      <c r="R61" s="74"/>
      <c r="S61" s="109">
        <v>1</v>
      </c>
      <c r="T61" s="170">
        <v>1</v>
      </c>
      <c r="U61" s="110"/>
      <c r="V61" s="84"/>
      <c r="W61" s="182"/>
      <c r="X61" s="102"/>
      <c r="Y61" s="109"/>
      <c r="Z61" s="170"/>
      <c r="AA61" s="110"/>
      <c r="AB61" s="84">
        <v>4</v>
      </c>
      <c r="AC61" s="182">
        <v>1</v>
      </c>
      <c r="AD61" s="102"/>
      <c r="AE61" s="109"/>
      <c r="AF61" s="170"/>
      <c r="AG61" s="110"/>
      <c r="AH61" s="84"/>
      <c r="AI61" s="182"/>
      <c r="AJ61" s="102"/>
      <c r="AK61" s="109">
        <v>4</v>
      </c>
      <c r="AL61" s="170">
        <v>1</v>
      </c>
      <c r="AM61" s="110"/>
      <c r="AN61" s="84">
        <v>4</v>
      </c>
      <c r="AO61" s="182">
        <v>1</v>
      </c>
      <c r="AP61" s="59"/>
      <c r="AQ61" s="109">
        <v>4</v>
      </c>
      <c r="AR61" s="170">
        <v>1</v>
      </c>
      <c r="AS61" s="110"/>
      <c r="AT61" s="84"/>
      <c r="AU61" s="182"/>
      <c r="AV61" s="59"/>
      <c r="AW61" s="109"/>
      <c r="AX61" s="170"/>
      <c r="AY61" s="110"/>
      <c r="AZ61" s="200"/>
      <c r="BA61" s="182"/>
      <c r="BB61" s="201"/>
      <c r="BC61" s="109">
        <v>4</v>
      </c>
      <c r="BD61" s="170">
        <v>1</v>
      </c>
      <c r="BE61" s="110"/>
      <c r="BF61" s="200">
        <v>1</v>
      </c>
      <c r="BG61" s="182">
        <v>1</v>
      </c>
      <c r="BH61" s="201"/>
      <c r="BI61" s="79"/>
      <c r="BJ61" s="59"/>
      <c r="BK61" s="91">
        <f>(G61+J61+M61+P61+S61+V61+Y61+AB61+AE61+AH61+AK61+AN61+AQ61+AT61+AW61+AZ61+BC61+BF61)</f>
        <v>22</v>
      </c>
      <c r="BL61" s="63">
        <f>(I61+L61+O61+R61+U61+X61+AA61+AD61+AG61+AJ61+AM61+AP61+AS61+AV61+AY61)</f>
        <v>0</v>
      </c>
      <c r="BM61" s="108">
        <f>(BK61-BL61)</f>
        <v>22</v>
      </c>
      <c r="BN61" s="63">
        <f>(BG61+BD61+BA61+AX61+AU61+AR61+AO61+AL61+AI61+AF61+AC61+Z61+W61+T61+Q61+N61+K61+H61)</f>
        <v>7</v>
      </c>
      <c r="BO61" s="23"/>
    </row>
    <row r="62" spans="4:67" ht="20.100000000000001" customHeight="1">
      <c r="D62" s="32">
        <v>52</v>
      </c>
      <c r="E62" s="33" t="s">
        <v>54</v>
      </c>
      <c r="F62" s="68"/>
      <c r="G62" s="111">
        <v>1</v>
      </c>
      <c r="H62" s="171">
        <v>1</v>
      </c>
      <c r="I62" s="112"/>
      <c r="J62" s="85">
        <v>1</v>
      </c>
      <c r="K62" s="183">
        <v>1</v>
      </c>
      <c r="L62" s="75"/>
      <c r="M62" s="111">
        <v>4</v>
      </c>
      <c r="N62" s="171">
        <v>1</v>
      </c>
      <c r="O62" s="112"/>
      <c r="P62" s="85">
        <v>4</v>
      </c>
      <c r="Q62" s="183">
        <v>1</v>
      </c>
      <c r="R62" s="75"/>
      <c r="S62" s="111">
        <v>1</v>
      </c>
      <c r="T62" s="171">
        <v>1</v>
      </c>
      <c r="U62" s="112"/>
      <c r="V62" s="85">
        <v>1</v>
      </c>
      <c r="W62" s="183">
        <v>1</v>
      </c>
      <c r="X62" s="103"/>
      <c r="Y62" s="111">
        <v>2</v>
      </c>
      <c r="Z62" s="171">
        <v>1</v>
      </c>
      <c r="AA62" s="112"/>
      <c r="AB62" s="85">
        <v>1</v>
      </c>
      <c r="AC62" s="183">
        <v>1</v>
      </c>
      <c r="AD62" s="103"/>
      <c r="AE62" s="111">
        <v>2</v>
      </c>
      <c r="AF62" s="171">
        <v>1</v>
      </c>
      <c r="AG62" s="112"/>
      <c r="AH62" s="85"/>
      <c r="AI62" s="183"/>
      <c r="AJ62" s="103"/>
      <c r="AK62" s="111"/>
      <c r="AL62" s="171"/>
      <c r="AM62" s="112"/>
      <c r="AN62" s="85"/>
      <c r="AO62" s="183"/>
      <c r="AP62" s="60"/>
      <c r="AQ62" s="111"/>
      <c r="AR62" s="171"/>
      <c r="AS62" s="112"/>
      <c r="AT62" s="85"/>
      <c r="AU62" s="183"/>
      <c r="AV62" s="60"/>
      <c r="AW62" s="111"/>
      <c r="AX62" s="171"/>
      <c r="AY62" s="112"/>
      <c r="AZ62" s="204"/>
      <c r="BA62" s="183"/>
      <c r="BB62" s="205"/>
      <c r="BC62" s="111"/>
      <c r="BD62" s="171"/>
      <c r="BE62" s="112"/>
      <c r="BF62" s="204">
        <v>4</v>
      </c>
      <c r="BG62" s="183">
        <v>1</v>
      </c>
      <c r="BH62" s="205"/>
      <c r="BI62" s="80"/>
      <c r="BJ62" s="60"/>
      <c r="BK62" s="91">
        <f>(G62+J62+M62+P62+S62+V62+Y62+AB62+AE62+AH62+AK62+AN62+AQ62+AT62+AW62+AZ62+BC62+BF62)</f>
        <v>21</v>
      </c>
      <c r="BL62" s="63">
        <f>(I62+L62+O62+R62+U62+X62+AA62+AD62+AG62+AJ62+AM62+AP62+AS62+AV62+AY62)</f>
        <v>0</v>
      </c>
      <c r="BM62" s="108">
        <f>(BK62-BL62)</f>
        <v>21</v>
      </c>
      <c r="BN62" s="63">
        <f>(BG62+BD62+BA62+AX62+AU62+AR62+AO62+AL62+AI62+AF62+AC62+Z62+W62+T62+Q62+N62+K62+H62)</f>
        <v>10</v>
      </c>
      <c r="BO62" s="23"/>
    </row>
    <row r="63" spans="4:67" ht="20.100000000000001" customHeight="1">
      <c r="D63" s="32">
        <v>53</v>
      </c>
      <c r="E63" s="33" t="s">
        <v>103</v>
      </c>
      <c r="F63" s="28"/>
      <c r="G63" s="109"/>
      <c r="H63" s="170"/>
      <c r="I63" s="110"/>
      <c r="J63" s="84"/>
      <c r="K63" s="182"/>
      <c r="L63" s="74"/>
      <c r="M63" s="109"/>
      <c r="N63" s="170"/>
      <c r="O63" s="110"/>
      <c r="P63" s="84"/>
      <c r="Q63" s="182"/>
      <c r="R63" s="74"/>
      <c r="S63" s="109">
        <v>1</v>
      </c>
      <c r="T63" s="170">
        <v>1</v>
      </c>
      <c r="U63" s="110"/>
      <c r="V63" s="84"/>
      <c r="W63" s="182"/>
      <c r="X63" s="102"/>
      <c r="Y63" s="109">
        <v>2</v>
      </c>
      <c r="Z63" s="170">
        <v>1</v>
      </c>
      <c r="AA63" s="110"/>
      <c r="AB63" s="84">
        <v>1</v>
      </c>
      <c r="AC63" s="182">
        <v>1</v>
      </c>
      <c r="AD63" s="102"/>
      <c r="AE63" s="109">
        <v>4</v>
      </c>
      <c r="AF63" s="170">
        <v>1</v>
      </c>
      <c r="AG63" s="110"/>
      <c r="AH63" s="84"/>
      <c r="AI63" s="182"/>
      <c r="AJ63" s="102"/>
      <c r="AK63" s="109">
        <v>1</v>
      </c>
      <c r="AL63" s="170">
        <v>1</v>
      </c>
      <c r="AM63" s="110"/>
      <c r="AN63" s="84">
        <v>1</v>
      </c>
      <c r="AO63" s="182">
        <v>1</v>
      </c>
      <c r="AP63" s="59"/>
      <c r="AQ63" s="109">
        <v>4</v>
      </c>
      <c r="AR63" s="170">
        <v>1</v>
      </c>
      <c r="AS63" s="110"/>
      <c r="AT63" s="84"/>
      <c r="AU63" s="182"/>
      <c r="AV63" s="59"/>
      <c r="AW63" s="109">
        <v>4</v>
      </c>
      <c r="AX63" s="170">
        <v>1</v>
      </c>
      <c r="AY63" s="110"/>
      <c r="AZ63" s="200">
        <v>1</v>
      </c>
      <c r="BA63" s="182">
        <v>1</v>
      </c>
      <c r="BB63" s="201"/>
      <c r="BC63" s="109">
        <v>1</v>
      </c>
      <c r="BD63" s="170">
        <v>1</v>
      </c>
      <c r="BE63" s="110"/>
      <c r="BF63" s="200">
        <v>1</v>
      </c>
      <c r="BG63" s="182">
        <v>1</v>
      </c>
      <c r="BH63" s="201"/>
      <c r="BI63" s="79"/>
      <c r="BJ63" s="59"/>
      <c r="BK63" s="91">
        <f>(G63+J63+M63+P63+S63+V63+Y63+AB63+AE63+AH63+AK63+AN63+AQ63+AT63+AW63+AZ63+BC63+BF63)</f>
        <v>21</v>
      </c>
      <c r="BL63" s="63">
        <f>(I63+L63+O63+R63+U63+X63+AA63+AD63+AG63+AJ63+AM63+AP63+AS63+AV63+AY63)</f>
        <v>0</v>
      </c>
      <c r="BM63" s="108">
        <f>(BK63-BL63)</f>
        <v>21</v>
      </c>
      <c r="BN63" s="63">
        <v>8</v>
      </c>
      <c r="BO63" s="23"/>
    </row>
    <row r="64" spans="4:67" ht="20.100000000000001" customHeight="1">
      <c r="D64" s="32">
        <v>54</v>
      </c>
      <c r="E64" s="33" t="s">
        <v>108</v>
      </c>
      <c r="F64" s="28"/>
      <c r="G64" s="109">
        <v>1</v>
      </c>
      <c r="H64" s="170">
        <v>1</v>
      </c>
      <c r="I64" s="110"/>
      <c r="J64" s="84">
        <v>1</v>
      </c>
      <c r="K64" s="182">
        <v>1</v>
      </c>
      <c r="L64" s="74"/>
      <c r="M64" s="109"/>
      <c r="N64" s="170"/>
      <c r="O64" s="110"/>
      <c r="P64" s="84"/>
      <c r="Q64" s="182"/>
      <c r="R64" s="74"/>
      <c r="S64" s="109"/>
      <c r="T64" s="170"/>
      <c r="U64" s="110"/>
      <c r="V64" s="84"/>
      <c r="W64" s="182"/>
      <c r="X64" s="102"/>
      <c r="Y64" s="109"/>
      <c r="Z64" s="170"/>
      <c r="AA64" s="110"/>
      <c r="AB64" s="84"/>
      <c r="AC64" s="182"/>
      <c r="AD64" s="102"/>
      <c r="AE64" s="109"/>
      <c r="AF64" s="170"/>
      <c r="AG64" s="110"/>
      <c r="AH64" s="84">
        <v>4</v>
      </c>
      <c r="AI64" s="182">
        <v>1</v>
      </c>
      <c r="AJ64" s="102"/>
      <c r="AK64" s="109">
        <v>1</v>
      </c>
      <c r="AL64" s="170">
        <v>1</v>
      </c>
      <c r="AM64" s="110"/>
      <c r="AN64" s="84">
        <v>4</v>
      </c>
      <c r="AO64" s="182">
        <v>1</v>
      </c>
      <c r="AP64" s="59"/>
      <c r="AQ64" s="109"/>
      <c r="AR64" s="170"/>
      <c r="AS64" s="110"/>
      <c r="AT64" s="84">
        <v>1</v>
      </c>
      <c r="AU64" s="182">
        <v>1</v>
      </c>
      <c r="AV64" s="59"/>
      <c r="AW64" s="109">
        <v>4</v>
      </c>
      <c r="AX64" s="170">
        <v>1</v>
      </c>
      <c r="AY64" s="110"/>
      <c r="AZ64" s="200">
        <v>4</v>
      </c>
      <c r="BA64" s="182">
        <v>1</v>
      </c>
      <c r="BB64" s="201"/>
      <c r="BC64" s="109"/>
      <c r="BD64" s="170"/>
      <c r="BE64" s="110"/>
      <c r="BF64" s="200"/>
      <c r="BG64" s="182"/>
      <c r="BH64" s="201"/>
      <c r="BI64" s="79"/>
      <c r="BJ64" s="59"/>
      <c r="BK64" s="91">
        <f>(G64+J64+M64+P64+S64+V64+Y64+AB64+AE64+AH64+AK64+AN64+AQ64+AT64+AW64+AZ64+BC64+BF64)</f>
        <v>20</v>
      </c>
      <c r="BL64" s="63">
        <f>(I64+L64+O64+R64+U64+X64+AA64+AD64+AG64+AJ64+AM64+AP64+AS64+AV64+AY64)</f>
        <v>0</v>
      </c>
      <c r="BM64" s="108">
        <f>(BK64-BL64)</f>
        <v>20</v>
      </c>
      <c r="BN64" s="63">
        <f>(BG64+BD64+BA64+AX64+AU64+AR64+AO64+AL64+AI64+AF64+AC64+Z64+W64+T64+Q64+N64+K64+H64)</f>
        <v>8</v>
      </c>
      <c r="BO64" s="23"/>
    </row>
    <row r="65" spans="4:67" ht="20.100000000000001" customHeight="1">
      <c r="D65" s="32">
        <v>55</v>
      </c>
      <c r="E65" s="33" t="s">
        <v>89</v>
      </c>
      <c r="F65" s="28"/>
      <c r="G65" s="109"/>
      <c r="H65" s="170"/>
      <c r="I65" s="110"/>
      <c r="J65" s="84"/>
      <c r="K65" s="182"/>
      <c r="L65" s="74"/>
      <c r="M65" s="109"/>
      <c r="N65" s="170"/>
      <c r="O65" s="110"/>
      <c r="P65" s="84">
        <v>4</v>
      </c>
      <c r="Q65" s="182">
        <v>1</v>
      </c>
      <c r="R65" s="74"/>
      <c r="S65" s="109"/>
      <c r="T65" s="170"/>
      <c r="U65" s="110"/>
      <c r="V65" s="84"/>
      <c r="W65" s="182"/>
      <c r="X65" s="102"/>
      <c r="Y65" s="109"/>
      <c r="Z65" s="170"/>
      <c r="AA65" s="110"/>
      <c r="AB65" s="84"/>
      <c r="AC65" s="182"/>
      <c r="AD65" s="102"/>
      <c r="AE65" s="109"/>
      <c r="AF65" s="170"/>
      <c r="AG65" s="110"/>
      <c r="AH65" s="84">
        <v>1</v>
      </c>
      <c r="AI65" s="182">
        <v>1</v>
      </c>
      <c r="AJ65" s="102"/>
      <c r="AK65" s="109">
        <v>1</v>
      </c>
      <c r="AL65" s="170">
        <v>1</v>
      </c>
      <c r="AM65" s="110"/>
      <c r="AN65" s="84">
        <v>1</v>
      </c>
      <c r="AO65" s="182">
        <v>1</v>
      </c>
      <c r="AP65" s="59"/>
      <c r="AQ65" s="109">
        <v>1</v>
      </c>
      <c r="AR65" s="170">
        <v>1</v>
      </c>
      <c r="AS65" s="110"/>
      <c r="AT65" s="84">
        <v>1</v>
      </c>
      <c r="AU65" s="182">
        <v>1</v>
      </c>
      <c r="AV65" s="59"/>
      <c r="AW65" s="109">
        <v>1</v>
      </c>
      <c r="AX65" s="170">
        <v>1</v>
      </c>
      <c r="AY65" s="110"/>
      <c r="AZ65" s="200">
        <v>4</v>
      </c>
      <c r="BA65" s="182">
        <v>1</v>
      </c>
      <c r="BB65" s="201"/>
      <c r="BC65" s="109">
        <v>1</v>
      </c>
      <c r="BD65" s="170">
        <v>1</v>
      </c>
      <c r="BE65" s="110"/>
      <c r="BF65" s="200">
        <v>4</v>
      </c>
      <c r="BG65" s="182">
        <v>1</v>
      </c>
      <c r="BH65" s="201"/>
      <c r="BI65" s="79"/>
      <c r="BJ65" s="59"/>
      <c r="BK65" s="91">
        <f>(G65+J65+M65+P65+S65+V65+Y65+AB65+AE65+AH65+AK65+AN65+AQ65+AT65+AW65+AZ65+BC65+BF65)</f>
        <v>19</v>
      </c>
      <c r="BL65" s="63">
        <f>(I65+L65+O65+R65+U65+X65+AA65+AD65+AG65+AJ65+AM65+AP65+AS65+AV65+AY65)</f>
        <v>0</v>
      </c>
      <c r="BM65" s="108">
        <f>(BK65-BL65)</f>
        <v>19</v>
      </c>
      <c r="BN65" s="63">
        <f>(BG65+BD65+BA65+AX65+AU65+AR65+AO65+AL65+AI65+AF65+AC65+Z65+W65+T65+Q65+N65+K65+H65)</f>
        <v>10</v>
      </c>
    </row>
    <row r="66" spans="4:67" ht="20.100000000000001" customHeight="1">
      <c r="D66" s="32">
        <v>56</v>
      </c>
      <c r="E66" s="33" t="s">
        <v>126</v>
      </c>
      <c r="F66" s="68"/>
      <c r="G66" s="111"/>
      <c r="H66" s="171"/>
      <c r="I66" s="112"/>
      <c r="J66" s="85"/>
      <c r="K66" s="183"/>
      <c r="L66" s="75"/>
      <c r="M66" s="111"/>
      <c r="N66" s="171"/>
      <c r="O66" s="112"/>
      <c r="P66" s="85"/>
      <c r="Q66" s="183"/>
      <c r="R66" s="75"/>
      <c r="S66" s="111"/>
      <c r="T66" s="171"/>
      <c r="U66" s="112"/>
      <c r="V66" s="85"/>
      <c r="W66" s="183"/>
      <c r="X66" s="103"/>
      <c r="Y66" s="111"/>
      <c r="Z66" s="171"/>
      <c r="AA66" s="112"/>
      <c r="AB66" s="85"/>
      <c r="AC66" s="183"/>
      <c r="AD66" s="103"/>
      <c r="AE66" s="111"/>
      <c r="AF66" s="171"/>
      <c r="AG66" s="112"/>
      <c r="AH66" s="85">
        <v>2</v>
      </c>
      <c r="AI66" s="183">
        <v>1</v>
      </c>
      <c r="AJ66" s="103"/>
      <c r="AK66" s="111">
        <v>1</v>
      </c>
      <c r="AL66" s="171">
        <v>1</v>
      </c>
      <c r="AM66" s="112"/>
      <c r="AN66" s="85">
        <v>1</v>
      </c>
      <c r="AO66" s="183">
        <v>1</v>
      </c>
      <c r="AP66" s="60"/>
      <c r="AQ66" s="111">
        <v>1</v>
      </c>
      <c r="AR66" s="171">
        <v>1</v>
      </c>
      <c r="AS66" s="112"/>
      <c r="AT66" s="85">
        <v>2</v>
      </c>
      <c r="AU66" s="183">
        <v>1</v>
      </c>
      <c r="AV66" s="60"/>
      <c r="AW66" s="111">
        <v>4</v>
      </c>
      <c r="AX66" s="171">
        <v>1</v>
      </c>
      <c r="AY66" s="112"/>
      <c r="AZ66" s="204">
        <v>4</v>
      </c>
      <c r="BA66" s="183">
        <v>1</v>
      </c>
      <c r="BB66" s="205"/>
      <c r="BC66" s="111">
        <v>4</v>
      </c>
      <c r="BD66" s="171">
        <v>1</v>
      </c>
      <c r="BE66" s="112"/>
      <c r="BF66" s="204"/>
      <c r="BG66" s="183"/>
      <c r="BH66" s="205"/>
      <c r="BI66" s="80"/>
      <c r="BJ66" s="60"/>
      <c r="BK66" s="91">
        <f>(G66+J66+M66+P66+S66+V66+Y66+AB66+AE66+AH66+AK66+AN66+AQ66+AT66+AW66+AZ66+BC66+BF66)</f>
        <v>19</v>
      </c>
      <c r="BL66" s="63">
        <f>(I66+L66+O66+R66+U66+X66+AA66+AD66+AG66+AJ66+AM66+AP66+AS66+AV66+AY66)</f>
        <v>0</v>
      </c>
      <c r="BM66" s="108">
        <f>(BK66-BL66)</f>
        <v>19</v>
      </c>
      <c r="BN66" s="63">
        <f>(BG66+BD66+BA66+AX66+AU66+AR66+AO66+AL66+AI66+AF66+AC66+Z66+W66+T66+Q66+N66+K66+H66)</f>
        <v>8</v>
      </c>
      <c r="BO66" s="23"/>
    </row>
    <row r="67" spans="4:67" ht="20.100000000000001" customHeight="1">
      <c r="D67" s="32">
        <v>57</v>
      </c>
      <c r="E67" s="33" t="s">
        <v>135</v>
      </c>
      <c r="F67" s="68"/>
      <c r="G67" s="111"/>
      <c r="H67" s="171"/>
      <c r="I67" s="112"/>
      <c r="J67" s="85">
        <v>4</v>
      </c>
      <c r="K67" s="183">
        <v>1</v>
      </c>
      <c r="L67" s="75"/>
      <c r="M67" s="111">
        <v>1</v>
      </c>
      <c r="N67" s="171">
        <v>1</v>
      </c>
      <c r="O67" s="112"/>
      <c r="P67" s="85">
        <v>1</v>
      </c>
      <c r="Q67" s="183">
        <v>1</v>
      </c>
      <c r="R67" s="75"/>
      <c r="S67" s="111">
        <v>4</v>
      </c>
      <c r="T67" s="171">
        <v>1</v>
      </c>
      <c r="U67" s="112">
        <v>1</v>
      </c>
      <c r="V67" s="85">
        <v>2</v>
      </c>
      <c r="W67" s="183">
        <v>1</v>
      </c>
      <c r="X67" s="103"/>
      <c r="Y67" s="111">
        <v>1</v>
      </c>
      <c r="Z67" s="171">
        <v>1</v>
      </c>
      <c r="AA67" s="112"/>
      <c r="AB67" s="85">
        <v>1</v>
      </c>
      <c r="AC67" s="183">
        <v>1</v>
      </c>
      <c r="AD67" s="103"/>
      <c r="AE67" s="111">
        <v>1</v>
      </c>
      <c r="AF67" s="171">
        <v>1</v>
      </c>
      <c r="AG67" s="260">
        <v>1</v>
      </c>
      <c r="AH67" s="85">
        <v>1</v>
      </c>
      <c r="AI67" s="183">
        <v>1</v>
      </c>
      <c r="AJ67" s="261">
        <v>3</v>
      </c>
      <c r="AK67" s="111"/>
      <c r="AL67" s="171"/>
      <c r="AM67" s="112"/>
      <c r="AN67" s="85">
        <v>1</v>
      </c>
      <c r="AO67" s="183">
        <v>1</v>
      </c>
      <c r="AP67" s="60"/>
      <c r="AQ67" s="111"/>
      <c r="AR67" s="171"/>
      <c r="AS67" s="112"/>
      <c r="AT67" s="85">
        <v>1</v>
      </c>
      <c r="AU67" s="183">
        <v>1</v>
      </c>
      <c r="AV67" s="60"/>
      <c r="AW67" s="111"/>
      <c r="AX67" s="171"/>
      <c r="AY67" s="112"/>
      <c r="AZ67" s="204">
        <v>4</v>
      </c>
      <c r="BA67" s="183">
        <v>1</v>
      </c>
      <c r="BB67" s="205"/>
      <c r="BC67" s="111">
        <v>1</v>
      </c>
      <c r="BD67" s="171">
        <v>1</v>
      </c>
      <c r="BE67" s="112"/>
      <c r="BF67" s="204"/>
      <c r="BG67" s="183"/>
      <c r="BH67" s="205"/>
      <c r="BI67" s="80"/>
      <c r="BJ67" s="60"/>
      <c r="BK67" s="91">
        <f>(G67+J67+M67+P67+S67+V67+Y67+AB67+AE67+AH67+AK67+AN67+AQ67+AT67+AW67+AZ67+BC67+BF67)</f>
        <v>23</v>
      </c>
      <c r="BL67" s="63">
        <f>(I67+L67+O67+R67+U67+X67+AA67+AD67+AG67+AJ67+AM67+AP67+AS67+AV67+AY67)</f>
        <v>5</v>
      </c>
      <c r="BM67" s="108">
        <f>(BK67-BL67)</f>
        <v>18</v>
      </c>
      <c r="BN67" s="63">
        <f>(BG67+BD67+BA67+AX67+AU67+AR67+AO67+AL67+AI67+AF67+AC67+Z67+W67+T67+Q67+N67+K67+H67)</f>
        <v>13</v>
      </c>
      <c r="BO67" s="23"/>
    </row>
    <row r="68" spans="4:67" ht="20.100000000000001" customHeight="1">
      <c r="D68" s="32">
        <v>58</v>
      </c>
      <c r="E68" s="33" t="s">
        <v>153</v>
      </c>
      <c r="F68" s="28"/>
      <c r="G68" s="109">
        <v>4</v>
      </c>
      <c r="H68" s="170">
        <v>1</v>
      </c>
      <c r="I68" s="110"/>
      <c r="J68" s="84">
        <v>1</v>
      </c>
      <c r="K68" s="182">
        <v>1</v>
      </c>
      <c r="L68" s="74"/>
      <c r="M68" s="109">
        <v>1</v>
      </c>
      <c r="N68" s="170">
        <v>1</v>
      </c>
      <c r="O68" s="110"/>
      <c r="P68" s="84">
        <v>1</v>
      </c>
      <c r="Q68" s="182">
        <v>1</v>
      </c>
      <c r="R68" s="74"/>
      <c r="S68" s="109"/>
      <c r="T68" s="170"/>
      <c r="U68" s="110"/>
      <c r="V68" s="84"/>
      <c r="W68" s="182"/>
      <c r="X68" s="102"/>
      <c r="Y68" s="109"/>
      <c r="Z68" s="170"/>
      <c r="AA68" s="110"/>
      <c r="AB68" s="84"/>
      <c r="AC68" s="182"/>
      <c r="AD68" s="102"/>
      <c r="AE68" s="109"/>
      <c r="AF68" s="170"/>
      <c r="AG68" s="110"/>
      <c r="AH68" s="84"/>
      <c r="AI68" s="182"/>
      <c r="AJ68" s="102"/>
      <c r="AK68" s="109">
        <v>4</v>
      </c>
      <c r="AL68" s="170">
        <v>1</v>
      </c>
      <c r="AM68" s="110"/>
      <c r="AN68" s="84">
        <v>1</v>
      </c>
      <c r="AO68" s="182">
        <v>1</v>
      </c>
      <c r="AP68" s="59"/>
      <c r="AQ68" s="109"/>
      <c r="AR68" s="170"/>
      <c r="AS68" s="110"/>
      <c r="AT68" s="84"/>
      <c r="AU68" s="182"/>
      <c r="AV68" s="59"/>
      <c r="AW68" s="109">
        <v>4</v>
      </c>
      <c r="AX68" s="170">
        <v>1</v>
      </c>
      <c r="AY68" s="110"/>
      <c r="AZ68" s="200"/>
      <c r="BA68" s="182"/>
      <c r="BB68" s="201"/>
      <c r="BC68" s="109">
        <v>1</v>
      </c>
      <c r="BD68" s="170">
        <v>1</v>
      </c>
      <c r="BE68" s="110"/>
      <c r="BF68" s="200">
        <v>1</v>
      </c>
      <c r="BG68" s="182">
        <v>1</v>
      </c>
      <c r="BH68" s="201"/>
      <c r="BI68" s="79"/>
      <c r="BJ68" s="59"/>
      <c r="BK68" s="91">
        <f>(G68+J68+M68+P68+S68+V68+Y68+AB68+AE68+AH68+AK68+AN68+AQ68+AT68+AW68+AZ68+BC68+BF68)</f>
        <v>18</v>
      </c>
      <c r="BL68" s="63">
        <f>(I68+L68+O68+R68+U68+X68+AA68+AD68+AG68+AJ68+AM68+AP68+AS68+AV68+AY68)</f>
        <v>0</v>
      </c>
      <c r="BM68" s="108">
        <f>(BK68-BL68)</f>
        <v>18</v>
      </c>
      <c r="BN68" s="63">
        <f>(BG68+BD68+BA68+AX68+AU68+AR68+AO68+AL68+AI68+AF68+AC68+Z68+W68+T68+Q68+N68+K68+H68)</f>
        <v>9</v>
      </c>
      <c r="BO68" s="23"/>
    </row>
    <row r="69" spans="4:67" ht="20.100000000000001" customHeight="1">
      <c r="D69" s="32">
        <v>59</v>
      </c>
      <c r="E69" s="33" t="s">
        <v>141</v>
      </c>
      <c r="F69" s="101"/>
      <c r="G69" s="109">
        <v>4</v>
      </c>
      <c r="H69" s="170">
        <v>1</v>
      </c>
      <c r="I69" s="110"/>
      <c r="J69" s="84"/>
      <c r="K69" s="182"/>
      <c r="L69" s="74"/>
      <c r="M69" s="109"/>
      <c r="N69" s="170"/>
      <c r="O69" s="110"/>
      <c r="P69" s="84"/>
      <c r="Q69" s="182"/>
      <c r="R69" s="74"/>
      <c r="S69" s="109"/>
      <c r="T69" s="170"/>
      <c r="U69" s="110"/>
      <c r="V69" s="84">
        <v>2</v>
      </c>
      <c r="W69" s="182">
        <v>1</v>
      </c>
      <c r="X69" s="102"/>
      <c r="Y69" s="109">
        <v>1</v>
      </c>
      <c r="Z69" s="170">
        <v>1</v>
      </c>
      <c r="AA69" s="110"/>
      <c r="AB69" s="84">
        <v>4</v>
      </c>
      <c r="AC69" s="182">
        <v>1</v>
      </c>
      <c r="AD69" s="102"/>
      <c r="AE69" s="109">
        <v>3</v>
      </c>
      <c r="AF69" s="170">
        <v>1</v>
      </c>
      <c r="AG69" s="110"/>
      <c r="AH69" s="84">
        <v>1</v>
      </c>
      <c r="AI69" s="182">
        <v>1</v>
      </c>
      <c r="AJ69" s="102"/>
      <c r="AK69" s="109"/>
      <c r="AL69" s="170"/>
      <c r="AM69" s="110"/>
      <c r="AN69" s="84"/>
      <c r="AO69" s="182"/>
      <c r="AP69" s="59"/>
      <c r="AQ69" s="109"/>
      <c r="AR69" s="170"/>
      <c r="AS69" s="110"/>
      <c r="AT69" s="84">
        <v>1</v>
      </c>
      <c r="AU69" s="182">
        <v>1</v>
      </c>
      <c r="AV69" s="59"/>
      <c r="AW69" s="109">
        <v>1</v>
      </c>
      <c r="AX69" s="170">
        <v>1</v>
      </c>
      <c r="AY69" s="110"/>
      <c r="AZ69" s="200">
        <v>1</v>
      </c>
      <c r="BA69" s="182">
        <v>1</v>
      </c>
      <c r="BB69" s="201"/>
      <c r="BC69" s="109"/>
      <c r="BD69" s="170"/>
      <c r="BE69" s="110"/>
      <c r="BF69" s="200"/>
      <c r="BG69" s="182"/>
      <c r="BH69" s="201"/>
      <c r="BI69" s="79"/>
      <c r="BJ69" s="59"/>
      <c r="BK69" s="91">
        <f>(G69+J69+M69+P69+S69+V69+Y69+AB69+AE69+AH69+AK69+AN69+AQ69+AT69+AW69+AZ69+BC69+BF69)</f>
        <v>18</v>
      </c>
      <c r="BL69" s="63">
        <f>(I69+L69+O69+R69+U69+X69+AA69+AD69+AG69+AJ69+AM69+AP69+AS69+AV69+AY69)</f>
        <v>0</v>
      </c>
      <c r="BM69" s="108">
        <f>(BK69-BL69)</f>
        <v>18</v>
      </c>
      <c r="BN69" s="63">
        <f>(BG69+BD69+BA69+AX69+AU69+AR69+AO69+AL69+AI69+AF69+AC69+Z69+W69+T69+Q69+N69+K69+H69)</f>
        <v>9</v>
      </c>
      <c r="BO69" s="23"/>
    </row>
    <row r="70" spans="4:67" ht="20.100000000000001" customHeight="1">
      <c r="D70" s="32">
        <v>60</v>
      </c>
      <c r="E70" s="33" t="s">
        <v>79</v>
      </c>
      <c r="F70" s="28"/>
      <c r="G70" s="109"/>
      <c r="H70" s="170"/>
      <c r="I70" s="110"/>
      <c r="J70" s="84">
        <v>1</v>
      </c>
      <c r="K70" s="182">
        <v>1</v>
      </c>
      <c r="L70" s="99">
        <v>1</v>
      </c>
      <c r="M70" s="109"/>
      <c r="N70" s="170"/>
      <c r="O70" s="110"/>
      <c r="P70" s="84"/>
      <c r="Q70" s="182"/>
      <c r="R70" s="74"/>
      <c r="S70" s="109"/>
      <c r="T70" s="170"/>
      <c r="U70" s="110"/>
      <c r="V70" s="84">
        <v>2</v>
      </c>
      <c r="W70" s="182">
        <v>1</v>
      </c>
      <c r="X70" s="102"/>
      <c r="Y70" s="109"/>
      <c r="Z70" s="170"/>
      <c r="AA70" s="110"/>
      <c r="AB70" s="84"/>
      <c r="AC70" s="182"/>
      <c r="AD70" s="102"/>
      <c r="AE70" s="109"/>
      <c r="AF70" s="170"/>
      <c r="AG70" s="110"/>
      <c r="AH70" s="84">
        <v>1</v>
      </c>
      <c r="AI70" s="182">
        <v>1</v>
      </c>
      <c r="AJ70" s="102"/>
      <c r="AK70" s="109">
        <v>1</v>
      </c>
      <c r="AL70" s="170">
        <v>1</v>
      </c>
      <c r="AM70" s="110"/>
      <c r="AN70" s="84">
        <v>4</v>
      </c>
      <c r="AO70" s="182">
        <v>1</v>
      </c>
      <c r="AP70" s="59"/>
      <c r="AQ70" s="109">
        <v>1</v>
      </c>
      <c r="AR70" s="170">
        <v>1</v>
      </c>
      <c r="AS70" s="110"/>
      <c r="AT70" s="84">
        <v>2</v>
      </c>
      <c r="AU70" s="182">
        <v>1</v>
      </c>
      <c r="AV70" s="59"/>
      <c r="AW70" s="109">
        <v>4</v>
      </c>
      <c r="AX70" s="170">
        <v>1</v>
      </c>
      <c r="AY70" s="110">
        <v>1</v>
      </c>
      <c r="AZ70" s="200">
        <v>1</v>
      </c>
      <c r="BA70" s="182">
        <v>1</v>
      </c>
      <c r="BB70" s="201"/>
      <c r="BC70" s="109">
        <v>1</v>
      </c>
      <c r="BD70" s="170">
        <v>1</v>
      </c>
      <c r="BE70" s="110"/>
      <c r="BF70" s="200">
        <v>1</v>
      </c>
      <c r="BG70" s="182">
        <v>1</v>
      </c>
      <c r="BH70" s="201"/>
      <c r="BI70" s="79"/>
      <c r="BJ70" s="59"/>
      <c r="BK70" s="91">
        <f>(G70+J70+M70+P70+S70+V70+Y70+AB70+AE70+AH70+AK70+AN70+AQ70+AT70+AW70+AZ70+BC70+BF70)</f>
        <v>19</v>
      </c>
      <c r="BL70" s="63">
        <f>(I70+L70+O70+R70+U70+X70+AA70+AD70+AG70+AJ70+AM70+AP70+AS70+AV70+AY70)</f>
        <v>2</v>
      </c>
      <c r="BM70" s="108">
        <f>(BK70-BL70)</f>
        <v>17</v>
      </c>
      <c r="BN70" s="63">
        <f>(BG70+BD70+BA70+AX70+AU70+AR70+AO70+AL70+AI70+AF70+AC70+Z70+W70+T70+Q70+N70+K70+H70)</f>
        <v>11</v>
      </c>
      <c r="BO70" s="23"/>
    </row>
    <row r="71" spans="4:67" ht="20.100000000000001" customHeight="1">
      <c r="D71" s="32">
        <v>61</v>
      </c>
      <c r="E71" s="33" t="s">
        <v>167</v>
      </c>
      <c r="F71" s="28"/>
      <c r="G71" s="109">
        <v>4</v>
      </c>
      <c r="H71" s="170">
        <v>1</v>
      </c>
      <c r="I71" s="110"/>
      <c r="J71" s="84">
        <v>4</v>
      </c>
      <c r="K71" s="182">
        <v>1</v>
      </c>
      <c r="L71" s="99">
        <v>1</v>
      </c>
      <c r="M71" s="109"/>
      <c r="N71" s="170"/>
      <c r="O71" s="110"/>
      <c r="P71" s="84"/>
      <c r="Q71" s="182"/>
      <c r="R71" s="74"/>
      <c r="S71" s="109"/>
      <c r="T71" s="170"/>
      <c r="U71" s="110"/>
      <c r="V71" s="84"/>
      <c r="W71" s="182"/>
      <c r="X71" s="102"/>
      <c r="Y71" s="109"/>
      <c r="Z71" s="170"/>
      <c r="AA71" s="110"/>
      <c r="AB71" s="84"/>
      <c r="AC71" s="182"/>
      <c r="AD71" s="102"/>
      <c r="AE71" s="109"/>
      <c r="AF71" s="170"/>
      <c r="AG71" s="110"/>
      <c r="AH71" s="84"/>
      <c r="AI71" s="182"/>
      <c r="AJ71" s="102"/>
      <c r="AK71" s="109">
        <v>4</v>
      </c>
      <c r="AL71" s="170">
        <v>1</v>
      </c>
      <c r="AM71" s="110"/>
      <c r="AN71" s="84">
        <v>1</v>
      </c>
      <c r="AO71" s="182">
        <v>1</v>
      </c>
      <c r="AP71" s="59"/>
      <c r="AQ71" s="109">
        <v>2</v>
      </c>
      <c r="AR71" s="170">
        <v>1</v>
      </c>
      <c r="AS71" s="110"/>
      <c r="AT71" s="84">
        <v>1</v>
      </c>
      <c r="AU71" s="182">
        <v>1</v>
      </c>
      <c r="AV71" s="59">
        <v>1</v>
      </c>
      <c r="AW71" s="109">
        <v>1</v>
      </c>
      <c r="AX71" s="170">
        <v>1</v>
      </c>
      <c r="AY71" s="110"/>
      <c r="AZ71" s="200">
        <v>1</v>
      </c>
      <c r="BA71" s="182">
        <v>1</v>
      </c>
      <c r="BB71" s="201"/>
      <c r="BC71" s="109"/>
      <c r="BD71" s="170"/>
      <c r="BE71" s="110"/>
      <c r="BF71" s="200">
        <v>1</v>
      </c>
      <c r="BG71" s="182">
        <v>1</v>
      </c>
      <c r="BH71" s="201"/>
      <c r="BI71" s="80"/>
      <c r="BJ71" s="60"/>
      <c r="BK71" s="91">
        <f>(G71+J71+M71+P71+S71+V71+Y71+AB71+AE71+AH71+AK71+AN71+AQ71+AT71+AW71+AZ71+BC71+BF71)</f>
        <v>19</v>
      </c>
      <c r="BL71" s="63">
        <f>(I71+L71+O71+R71+U71+X71+AA71+AD71+AG71+AJ71+AM71+AP71+AS71+AV71+AY71)</f>
        <v>2</v>
      </c>
      <c r="BM71" s="108">
        <f>(BK71-BL71)</f>
        <v>17</v>
      </c>
      <c r="BN71" s="63">
        <f>(BG71+BD71+BA71+AX71+AU71+AR71+AO71+AL71+AI71+AF71+AC71+Z71+W71+T71+Q71+N71+K71+H71)</f>
        <v>9</v>
      </c>
      <c r="BO71" s="23"/>
    </row>
    <row r="72" spans="4:67" ht="20.100000000000001" customHeight="1">
      <c r="D72" s="32">
        <v>62</v>
      </c>
      <c r="E72" s="33" t="s">
        <v>142</v>
      </c>
      <c r="F72" s="28"/>
      <c r="G72" s="109">
        <v>1</v>
      </c>
      <c r="H72" s="170">
        <v>1</v>
      </c>
      <c r="I72" s="110"/>
      <c r="J72" s="84"/>
      <c r="K72" s="182"/>
      <c r="L72" s="74"/>
      <c r="M72" s="109"/>
      <c r="N72" s="170"/>
      <c r="O72" s="110"/>
      <c r="P72" s="84"/>
      <c r="Q72" s="182"/>
      <c r="R72" s="74"/>
      <c r="S72" s="109"/>
      <c r="T72" s="170"/>
      <c r="U72" s="110"/>
      <c r="V72" s="84"/>
      <c r="W72" s="182"/>
      <c r="X72" s="102"/>
      <c r="Y72" s="109"/>
      <c r="Z72" s="170"/>
      <c r="AA72" s="110"/>
      <c r="AB72" s="84"/>
      <c r="AC72" s="182"/>
      <c r="AD72" s="102"/>
      <c r="AE72" s="109">
        <v>1</v>
      </c>
      <c r="AF72" s="170">
        <v>1</v>
      </c>
      <c r="AG72" s="110"/>
      <c r="AH72" s="84"/>
      <c r="AI72" s="182"/>
      <c r="AJ72" s="102"/>
      <c r="AK72" s="109">
        <v>1</v>
      </c>
      <c r="AL72" s="170">
        <v>1</v>
      </c>
      <c r="AM72" s="110"/>
      <c r="AN72" s="84">
        <v>4</v>
      </c>
      <c r="AO72" s="182">
        <v>1</v>
      </c>
      <c r="AP72" s="59"/>
      <c r="AQ72" s="109">
        <v>4</v>
      </c>
      <c r="AR72" s="170">
        <v>1</v>
      </c>
      <c r="AS72" s="110"/>
      <c r="AT72" s="84">
        <v>1</v>
      </c>
      <c r="AU72" s="182">
        <v>1</v>
      </c>
      <c r="AV72" s="59"/>
      <c r="AW72" s="109">
        <v>4</v>
      </c>
      <c r="AX72" s="170">
        <v>1</v>
      </c>
      <c r="AY72" s="110"/>
      <c r="AZ72" s="200"/>
      <c r="BA72" s="182"/>
      <c r="BB72" s="201"/>
      <c r="BC72" s="109">
        <v>1</v>
      </c>
      <c r="BD72" s="170">
        <v>1</v>
      </c>
      <c r="BE72" s="110"/>
      <c r="BF72" s="200"/>
      <c r="BG72" s="182"/>
      <c r="BH72" s="201"/>
      <c r="BI72" s="79"/>
      <c r="BJ72" s="59"/>
      <c r="BK72" s="91">
        <f>(G72+J72+M72+P72+S72+V72+Y72+AB72+AE72+AH72+AK72+AN72+AQ72+AT72+AW72+AZ72+BC72+BF72)</f>
        <v>17</v>
      </c>
      <c r="BL72" s="63">
        <f>(I72+L72+O72+R72+U72+X72+AA72+AD72+AG72+AJ72+AM72+AP72+AS72+AV72+AY72)</f>
        <v>0</v>
      </c>
      <c r="BM72" s="108">
        <f>(BK72-BL72)</f>
        <v>17</v>
      </c>
      <c r="BN72" s="63">
        <f>(BG72+BD72+BA72+AX72+AU72+AR72+AO72+AL72+AI72+AF72+AC72+Z72+W72+T72+Q72+N72+K72+H72)</f>
        <v>8</v>
      </c>
      <c r="BO72" s="23"/>
    </row>
    <row r="73" spans="4:67" ht="20.100000000000001" customHeight="1">
      <c r="D73" s="32">
        <v>63</v>
      </c>
      <c r="E73" s="33" t="s">
        <v>158</v>
      </c>
      <c r="F73" s="28"/>
      <c r="G73" s="109"/>
      <c r="H73" s="170"/>
      <c r="I73" s="110"/>
      <c r="J73" s="84">
        <v>1</v>
      </c>
      <c r="K73" s="182">
        <v>1</v>
      </c>
      <c r="L73" s="74"/>
      <c r="M73" s="109"/>
      <c r="N73" s="170"/>
      <c r="O73" s="110"/>
      <c r="P73" s="84">
        <v>4</v>
      </c>
      <c r="Q73" s="182">
        <v>1</v>
      </c>
      <c r="R73" s="74"/>
      <c r="S73" s="109">
        <v>1</v>
      </c>
      <c r="T73" s="170">
        <v>1</v>
      </c>
      <c r="U73" s="110"/>
      <c r="V73" s="84"/>
      <c r="W73" s="182"/>
      <c r="X73" s="102"/>
      <c r="Y73" s="109"/>
      <c r="Z73" s="170"/>
      <c r="AA73" s="110"/>
      <c r="AB73" s="84"/>
      <c r="AC73" s="182"/>
      <c r="AD73" s="102"/>
      <c r="AE73" s="109"/>
      <c r="AF73" s="170"/>
      <c r="AG73" s="110"/>
      <c r="AH73" s="84">
        <v>1</v>
      </c>
      <c r="AI73" s="182">
        <v>1</v>
      </c>
      <c r="AJ73" s="102"/>
      <c r="AK73" s="109"/>
      <c r="AL73" s="170"/>
      <c r="AM73" s="110"/>
      <c r="AN73" s="84">
        <v>4</v>
      </c>
      <c r="AO73" s="182">
        <v>1</v>
      </c>
      <c r="AP73" s="59"/>
      <c r="AQ73" s="109">
        <v>1</v>
      </c>
      <c r="AR73" s="170">
        <v>1</v>
      </c>
      <c r="AS73" s="110"/>
      <c r="AT73" s="84"/>
      <c r="AU73" s="182"/>
      <c r="AV73" s="59"/>
      <c r="AW73" s="109"/>
      <c r="AX73" s="170"/>
      <c r="AY73" s="110"/>
      <c r="AZ73" s="200">
        <v>1</v>
      </c>
      <c r="BA73" s="182">
        <v>1</v>
      </c>
      <c r="BB73" s="201"/>
      <c r="BC73" s="109"/>
      <c r="BD73" s="170"/>
      <c r="BE73" s="110"/>
      <c r="BF73" s="200"/>
      <c r="BG73" s="182"/>
      <c r="BH73" s="201"/>
      <c r="BI73" s="80"/>
      <c r="BJ73" s="60"/>
      <c r="BK73" s="91">
        <f>(G73+J73+M73+P73+S73+V73+Y73+AB73+AE73+AH73+AK73+AN73+AQ73+AT73+AW73+AZ73+BC73+BF73)</f>
        <v>13</v>
      </c>
      <c r="BL73" s="63">
        <f>(I73+L73+O73+R73+U73+X73+AA73+AD73+AG73+AJ73+AM73+AP73+AS73+AV73+AY73)</f>
        <v>0</v>
      </c>
      <c r="BM73" s="108">
        <f>(BK73-BL73)</f>
        <v>13</v>
      </c>
      <c r="BN73" s="63">
        <f>(BG73+BD73+BA73+AX73+AU73+AR73+AO73+AL73+AI73+AF73+AC73+Z73+W73+T73+Q73+N73+K73+H73)</f>
        <v>7</v>
      </c>
      <c r="BO73" s="23"/>
    </row>
    <row r="74" spans="4:67" ht="20.100000000000001" customHeight="1">
      <c r="D74" s="32">
        <v>64</v>
      </c>
      <c r="E74" s="33" t="s">
        <v>119</v>
      </c>
      <c r="F74" s="28"/>
      <c r="G74" s="109"/>
      <c r="H74" s="170"/>
      <c r="I74" s="110"/>
      <c r="J74" s="84"/>
      <c r="K74" s="182"/>
      <c r="L74" s="74"/>
      <c r="M74" s="109"/>
      <c r="N74" s="170"/>
      <c r="O74" s="110"/>
      <c r="P74" s="84"/>
      <c r="Q74" s="182"/>
      <c r="R74" s="74"/>
      <c r="S74" s="109"/>
      <c r="T74" s="170"/>
      <c r="U74" s="110"/>
      <c r="V74" s="84"/>
      <c r="W74" s="182"/>
      <c r="X74" s="102"/>
      <c r="Y74" s="109"/>
      <c r="Z74" s="170"/>
      <c r="AA74" s="110"/>
      <c r="AB74" s="84">
        <v>1</v>
      </c>
      <c r="AC74" s="182">
        <v>1</v>
      </c>
      <c r="AD74" s="102"/>
      <c r="AE74" s="109">
        <v>4</v>
      </c>
      <c r="AF74" s="170">
        <v>1</v>
      </c>
      <c r="AG74" s="110"/>
      <c r="AH74" s="84">
        <v>1</v>
      </c>
      <c r="AI74" s="182">
        <v>1</v>
      </c>
      <c r="AJ74" s="102"/>
      <c r="AK74" s="109"/>
      <c r="AL74" s="170"/>
      <c r="AM74" s="110"/>
      <c r="AN74" s="84"/>
      <c r="AO74" s="182"/>
      <c r="AP74" s="59"/>
      <c r="AQ74" s="109">
        <v>1</v>
      </c>
      <c r="AR74" s="170">
        <v>1</v>
      </c>
      <c r="AS74" s="110"/>
      <c r="AT74" s="84">
        <v>1</v>
      </c>
      <c r="AU74" s="182">
        <v>1</v>
      </c>
      <c r="AV74" s="59"/>
      <c r="AW74" s="109">
        <v>4</v>
      </c>
      <c r="AX74" s="170">
        <v>1</v>
      </c>
      <c r="AY74" s="110"/>
      <c r="AZ74" s="200"/>
      <c r="BA74" s="182"/>
      <c r="BB74" s="201"/>
      <c r="BC74" s="109"/>
      <c r="BD74" s="170"/>
      <c r="BE74" s="110"/>
      <c r="BF74" s="200"/>
      <c r="BG74" s="182"/>
      <c r="BH74" s="201"/>
      <c r="BI74" s="80"/>
      <c r="BJ74" s="60"/>
      <c r="BK74" s="91">
        <f>(G74+J74+M74+P74+S74+V74+Y74+AB74+AE74+AH74+AK74+AN74+AQ74+AT74+AW74+AZ74+BC74+BF74)</f>
        <v>12</v>
      </c>
      <c r="BL74" s="63">
        <f>(I74+L74+O74+R74+U74+X74+AA74+AD74+AG74+AJ74+AM74+AP74+AS74+AV74+AY74)</f>
        <v>0</v>
      </c>
      <c r="BM74" s="108">
        <f>(BK74-BL74)</f>
        <v>12</v>
      </c>
      <c r="BN74" s="63">
        <f>(BG74+BD74+BA74+AX74+AU74+AR74+AO74+AL74+AI74+AF74+AC74+Z74+W74+T74+Q74+N74+K74+H74)</f>
        <v>6</v>
      </c>
      <c r="BO74" s="23"/>
    </row>
    <row r="75" spans="4:67" ht="20.100000000000001" customHeight="1">
      <c r="D75" s="32">
        <v>65</v>
      </c>
      <c r="E75" s="33" t="s">
        <v>112</v>
      </c>
      <c r="F75" s="68"/>
      <c r="G75" s="111"/>
      <c r="H75" s="171"/>
      <c r="I75" s="112"/>
      <c r="J75" s="85"/>
      <c r="K75" s="183"/>
      <c r="L75" s="75"/>
      <c r="M75" s="111"/>
      <c r="N75" s="171"/>
      <c r="O75" s="112"/>
      <c r="P75" s="85">
        <v>1</v>
      </c>
      <c r="Q75" s="183">
        <v>1</v>
      </c>
      <c r="R75" s="75"/>
      <c r="S75" s="111"/>
      <c r="T75" s="171"/>
      <c r="U75" s="112"/>
      <c r="V75" s="85"/>
      <c r="W75" s="183"/>
      <c r="X75" s="103"/>
      <c r="Y75" s="111">
        <v>2</v>
      </c>
      <c r="Z75" s="171">
        <v>1</v>
      </c>
      <c r="AA75" s="112"/>
      <c r="AB75" s="85">
        <v>4</v>
      </c>
      <c r="AC75" s="183">
        <v>1</v>
      </c>
      <c r="AD75" s="103"/>
      <c r="AE75" s="111"/>
      <c r="AF75" s="171"/>
      <c r="AG75" s="112"/>
      <c r="AH75" s="85">
        <v>4</v>
      </c>
      <c r="AI75" s="183">
        <v>1</v>
      </c>
      <c r="AJ75" s="103"/>
      <c r="AK75" s="111"/>
      <c r="AL75" s="171"/>
      <c r="AM75" s="112"/>
      <c r="AN75" s="85"/>
      <c r="AO75" s="183"/>
      <c r="AP75" s="60"/>
      <c r="AQ75" s="111">
        <v>1</v>
      </c>
      <c r="AR75" s="171">
        <v>1</v>
      </c>
      <c r="AS75" s="112"/>
      <c r="AT75" s="85"/>
      <c r="AU75" s="183"/>
      <c r="AV75" s="60"/>
      <c r="AW75" s="111"/>
      <c r="AX75" s="171"/>
      <c r="AY75" s="112"/>
      <c r="AZ75" s="204"/>
      <c r="BA75" s="183"/>
      <c r="BB75" s="205"/>
      <c r="BC75" s="111"/>
      <c r="BD75" s="171"/>
      <c r="BE75" s="112"/>
      <c r="BF75" s="204"/>
      <c r="BG75" s="183"/>
      <c r="BH75" s="205"/>
      <c r="BI75" s="80"/>
      <c r="BJ75" s="60"/>
      <c r="BK75" s="91">
        <f>(G75+J75+M75+P75+S75+V75+Y75+AB75+AE75+AH75+AK75+AN75+AQ75+AT75+AW75+AZ75+BC75+BF75)</f>
        <v>12</v>
      </c>
      <c r="BL75" s="63">
        <f>(I75+L75+O75+R75+U75+X75+AA75+AD75+AG75+AJ75+AM75+AP75+AS75+AV75+AY75)</f>
        <v>0</v>
      </c>
      <c r="BM75" s="108">
        <f>(BK75-BL75)</f>
        <v>12</v>
      </c>
      <c r="BN75" s="63">
        <f>(BG75+BD75+BA75+AX75+AU75+AR75+AO75+AL75+AI75+AF75+AC75+Z75+W75+T75+Q75+N75+K75+H75)</f>
        <v>5</v>
      </c>
      <c r="BO75" s="23"/>
    </row>
    <row r="76" spans="4:67" ht="20.100000000000001" customHeight="1">
      <c r="D76" s="32">
        <v>66</v>
      </c>
      <c r="E76" s="33" t="s">
        <v>188</v>
      </c>
      <c r="F76" s="28"/>
      <c r="G76" s="120"/>
      <c r="H76" s="177"/>
      <c r="I76" s="121"/>
      <c r="J76" s="88"/>
      <c r="K76" s="186"/>
      <c r="L76" s="31"/>
      <c r="M76" s="127"/>
      <c r="N76" s="190"/>
      <c r="O76" s="121"/>
      <c r="P76" s="92"/>
      <c r="Q76" s="192"/>
      <c r="R76" s="31"/>
      <c r="S76" s="120"/>
      <c r="T76" s="177"/>
      <c r="U76" s="121"/>
      <c r="V76" s="92"/>
      <c r="W76" s="192"/>
      <c r="X76" s="106"/>
      <c r="Y76" s="127"/>
      <c r="Z76" s="190"/>
      <c r="AA76" s="121"/>
      <c r="AB76" s="92"/>
      <c r="AC76" s="192"/>
      <c r="AD76" s="106"/>
      <c r="AE76" s="127"/>
      <c r="AF76" s="190"/>
      <c r="AG76" s="121"/>
      <c r="AH76" s="88"/>
      <c r="AI76" s="186"/>
      <c r="AJ76" s="106"/>
      <c r="AK76" s="125"/>
      <c r="AL76" s="173"/>
      <c r="AM76" s="121"/>
      <c r="AN76" s="87">
        <v>1</v>
      </c>
      <c r="AO76" s="195">
        <v>1</v>
      </c>
      <c r="AP76" s="31"/>
      <c r="AQ76" s="125">
        <v>1</v>
      </c>
      <c r="AR76" s="173">
        <v>1</v>
      </c>
      <c r="AS76" s="121"/>
      <c r="AT76" s="87"/>
      <c r="AU76" s="195"/>
      <c r="AV76" s="62"/>
      <c r="AW76" s="125">
        <v>1</v>
      </c>
      <c r="AX76" s="173">
        <v>1</v>
      </c>
      <c r="AY76" s="130"/>
      <c r="AZ76" s="206">
        <v>1</v>
      </c>
      <c r="BA76" s="195">
        <v>1</v>
      </c>
      <c r="BB76" s="207"/>
      <c r="BC76" s="125">
        <v>4</v>
      </c>
      <c r="BD76" s="173">
        <v>1</v>
      </c>
      <c r="BE76" s="130"/>
      <c r="BF76" s="206">
        <v>1</v>
      </c>
      <c r="BG76" s="195">
        <v>1</v>
      </c>
      <c r="BH76" s="207"/>
      <c r="BI76" s="82"/>
      <c r="BJ76" s="162"/>
      <c r="BK76" s="91">
        <f>(G76+J76+M76+P76+S76+V76+Y76+AB76+AE76+AH76+AK76+AN76+AQ76+AT76+AW76+AZ76+BC76+BF76)</f>
        <v>9</v>
      </c>
      <c r="BL76" s="63">
        <f>(I76+L76+O76+R76+U76+X76+AA76+AD76+AG76+AJ76+AM76+AP76+AS76+AV76+AY76)</f>
        <v>0</v>
      </c>
      <c r="BM76" s="108">
        <f>(BK76-BL76)</f>
        <v>9</v>
      </c>
      <c r="BN76" s="63">
        <f>(BG76+BD76+BA76+AX76+AU76+AR76+AO76+AL76+AI76+AF76+AC76+Z76+W76+T76+Q76+N76+K76+H76)</f>
        <v>6</v>
      </c>
      <c r="BO76" s="23"/>
    </row>
    <row r="77" spans="4:67" ht="20.100000000000001" customHeight="1">
      <c r="D77" s="32">
        <v>67</v>
      </c>
      <c r="E77" s="33" t="s">
        <v>132</v>
      </c>
      <c r="F77" s="28"/>
      <c r="G77" s="109"/>
      <c r="H77" s="170"/>
      <c r="I77" s="110"/>
      <c r="J77" s="84"/>
      <c r="K77" s="182"/>
      <c r="L77" s="74"/>
      <c r="M77" s="109"/>
      <c r="N77" s="170"/>
      <c r="O77" s="110"/>
      <c r="P77" s="84"/>
      <c r="Q77" s="182"/>
      <c r="R77" s="74"/>
      <c r="S77" s="109">
        <v>1</v>
      </c>
      <c r="T77" s="170">
        <v>1</v>
      </c>
      <c r="U77" s="110"/>
      <c r="V77" s="84"/>
      <c r="W77" s="182"/>
      <c r="X77" s="102"/>
      <c r="Y77" s="109"/>
      <c r="Z77" s="170"/>
      <c r="AA77" s="110"/>
      <c r="AB77" s="84"/>
      <c r="AC77" s="182"/>
      <c r="AD77" s="102"/>
      <c r="AE77" s="109"/>
      <c r="AF77" s="170"/>
      <c r="AG77" s="110"/>
      <c r="AH77" s="84"/>
      <c r="AI77" s="182"/>
      <c r="AJ77" s="102"/>
      <c r="AK77" s="109">
        <v>4</v>
      </c>
      <c r="AL77" s="170">
        <v>1</v>
      </c>
      <c r="AM77" s="110"/>
      <c r="AN77" s="84">
        <v>4</v>
      </c>
      <c r="AO77" s="182">
        <v>1</v>
      </c>
      <c r="AP77" s="59"/>
      <c r="AQ77" s="109"/>
      <c r="AR77" s="170"/>
      <c r="AS77" s="110"/>
      <c r="AT77" s="84"/>
      <c r="AU77" s="182"/>
      <c r="AV77" s="59"/>
      <c r="AW77" s="109"/>
      <c r="AX77" s="170"/>
      <c r="AY77" s="110"/>
      <c r="AZ77" s="200"/>
      <c r="BA77" s="182"/>
      <c r="BB77" s="201"/>
      <c r="BC77" s="109"/>
      <c r="BD77" s="170"/>
      <c r="BE77" s="110"/>
      <c r="BF77" s="200"/>
      <c r="BG77" s="182"/>
      <c r="BH77" s="201"/>
      <c r="BI77" s="80"/>
      <c r="BJ77" s="60"/>
      <c r="BK77" s="91">
        <f>(G77+J77+M77+P77+S77+V77+Y77+AB77+AE77+AH77+AK77+AN77+AQ77+AT77+AW77+AZ77+BC77+BF77)</f>
        <v>9</v>
      </c>
      <c r="BL77" s="63">
        <f>(I77+L77+O77+R77+U77+X77+AA77+AD77+AG77+AJ77+AM77+AP77+AS77+AV77+AY77)</f>
        <v>0</v>
      </c>
      <c r="BM77" s="108">
        <f>(BK77-BL77)</f>
        <v>9</v>
      </c>
      <c r="BN77" s="63">
        <f>(BG77+BD77+BA77+AX77+AU77+AR77+AO77+AL77+AI77+AF77+AC77+Z77+W77+T77+Q77+N77+K77+H77)</f>
        <v>3</v>
      </c>
      <c r="BO77" s="23"/>
    </row>
    <row r="78" spans="4:67" ht="20.100000000000001" customHeight="1">
      <c r="D78" s="32">
        <v>68</v>
      </c>
      <c r="E78" s="33" t="s">
        <v>105</v>
      </c>
      <c r="F78" s="28"/>
      <c r="G78" s="109">
        <v>4</v>
      </c>
      <c r="H78" s="170">
        <v>1</v>
      </c>
      <c r="I78" s="110"/>
      <c r="J78" s="84">
        <v>1</v>
      </c>
      <c r="K78" s="182">
        <v>1</v>
      </c>
      <c r="L78" s="74"/>
      <c r="M78" s="109">
        <v>1</v>
      </c>
      <c r="N78" s="170">
        <v>1</v>
      </c>
      <c r="O78" s="110">
        <v>2</v>
      </c>
      <c r="P78" s="84"/>
      <c r="Q78" s="182"/>
      <c r="R78" s="74"/>
      <c r="S78" s="109"/>
      <c r="T78" s="170"/>
      <c r="U78" s="110"/>
      <c r="V78" s="84"/>
      <c r="W78" s="182"/>
      <c r="X78" s="102"/>
      <c r="Y78" s="109"/>
      <c r="Z78" s="170"/>
      <c r="AA78" s="110"/>
      <c r="AB78" s="84">
        <v>1</v>
      </c>
      <c r="AC78" s="182">
        <v>1</v>
      </c>
      <c r="AD78" s="102"/>
      <c r="AE78" s="109"/>
      <c r="AF78" s="170"/>
      <c r="AG78" s="110"/>
      <c r="AH78" s="84"/>
      <c r="AI78" s="182"/>
      <c r="AJ78" s="102"/>
      <c r="AK78" s="109">
        <v>1</v>
      </c>
      <c r="AL78" s="170">
        <v>1</v>
      </c>
      <c r="AM78" s="110"/>
      <c r="AN78" s="84"/>
      <c r="AO78" s="182"/>
      <c r="AP78" s="59"/>
      <c r="AQ78" s="109">
        <v>1</v>
      </c>
      <c r="AR78" s="170">
        <v>1</v>
      </c>
      <c r="AS78" s="110"/>
      <c r="AT78" s="84"/>
      <c r="AU78" s="182"/>
      <c r="AV78" s="59"/>
      <c r="AW78" s="109"/>
      <c r="AX78" s="170"/>
      <c r="AY78" s="110"/>
      <c r="AZ78" s="200">
        <v>1</v>
      </c>
      <c r="BA78" s="182">
        <v>1</v>
      </c>
      <c r="BB78" s="201"/>
      <c r="BC78" s="109"/>
      <c r="BD78" s="170"/>
      <c r="BE78" s="110"/>
      <c r="BF78" s="200"/>
      <c r="BG78" s="182"/>
      <c r="BH78" s="201"/>
      <c r="BI78" s="80"/>
      <c r="BJ78" s="60"/>
      <c r="BK78" s="91">
        <f>(G78+J78+M78+P78+S78+V78+Y78+AB78+AE78+AH78+AK78+AN78+AQ78+AT78+AW78+AZ78+BC78+BF78)</f>
        <v>10</v>
      </c>
      <c r="BL78" s="63">
        <f>(I78+L78+O78+R78+U78+X78+AA78+AD78+AG78+AJ78+AM78+AP78+AS78+AV78+AY78)</f>
        <v>2</v>
      </c>
      <c r="BM78" s="108">
        <f>(BK78-BL78)</f>
        <v>8</v>
      </c>
      <c r="BN78" s="63">
        <f>(BG78+BD78+BA78+AX78+AU78+AR78+AO78+AL78+AI78+AF78+AC78+Z78+W78+T78+Q78+N78+K78+H78)</f>
        <v>7</v>
      </c>
      <c r="BO78" s="23"/>
    </row>
    <row r="79" spans="4:67" ht="20.100000000000001" customHeight="1">
      <c r="D79" s="32">
        <v>69</v>
      </c>
      <c r="E79" s="33" t="s">
        <v>72</v>
      </c>
      <c r="F79" s="28"/>
      <c r="G79" s="109">
        <v>1</v>
      </c>
      <c r="H79" s="170">
        <v>1</v>
      </c>
      <c r="I79" s="110"/>
      <c r="J79" s="84"/>
      <c r="K79" s="182"/>
      <c r="L79" s="74"/>
      <c r="M79" s="109"/>
      <c r="N79" s="170"/>
      <c r="O79" s="110"/>
      <c r="P79" s="84"/>
      <c r="Q79" s="182"/>
      <c r="R79" s="74"/>
      <c r="S79" s="109">
        <v>1</v>
      </c>
      <c r="T79" s="170">
        <v>1</v>
      </c>
      <c r="U79" s="110"/>
      <c r="V79" s="84"/>
      <c r="W79" s="182"/>
      <c r="X79" s="102"/>
      <c r="Y79" s="109"/>
      <c r="Z79" s="170"/>
      <c r="AA79" s="110"/>
      <c r="AB79" s="84"/>
      <c r="AC79" s="182"/>
      <c r="AD79" s="102"/>
      <c r="AE79" s="109"/>
      <c r="AF79" s="170"/>
      <c r="AG79" s="110"/>
      <c r="AH79" s="84"/>
      <c r="AI79" s="182"/>
      <c r="AJ79" s="102"/>
      <c r="AK79" s="109"/>
      <c r="AL79" s="170"/>
      <c r="AM79" s="110"/>
      <c r="AN79" s="84"/>
      <c r="AO79" s="182"/>
      <c r="AP79" s="59"/>
      <c r="AQ79" s="109">
        <v>1</v>
      </c>
      <c r="AR79" s="170">
        <v>1</v>
      </c>
      <c r="AS79" s="110"/>
      <c r="AT79" s="84">
        <v>4</v>
      </c>
      <c r="AU79" s="182">
        <v>1</v>
      </c>
      <c r="AV79" s="59"/>
      <c r="AW79" s="109">
        <v>1</v>
      </c>
      <c r="AX79" s="170">
        <v>1</v>
      </c>
      <c r="AY79" s="110"/>
      <c r="AZ79" s="200"/>
      <c r="BA79" s="182"/>
      <c r="BB79" s="201"/>
      <c r="BC79" s="109"/>
      <c r="BD79" s="170"/>
      <c r="BE79" s="110"/>
      <c r="BF79" s="200"/>
      <c r="BG79" s="182"/>
      <c r="BH79" s="201"/>
      <c r="BI79" s="80"/>
      <c r="BJ79" s="60"/>
      <c r="BK79" s="91">
        <f>(G79+J79+M79+P79+S79+V79+Y79+AB79+AE79+AH79+AK79+AN79+AQ79+AT79+AW79+AZ79+BC79+BF79)</f>
        <v>8</v>
      </c>
      <c r="BL79" s="63">
        <f>(I79+L79+O79+R79+U79+X79+AA79+AD79+AG79+AJ79+AM79+AP79+AS79+AV79+AY79)</f>
        <v>0</v>
      </c>
      <c r="BM79" s="108">
        <f>(BK79-BL79)</f>
        <v>8</v>
      </c>
      <c r="BN79" s="63">
        <f>(BG79+BD79+BA79+AX79+AU79+AR79+AO79+AL79+AI79+AF79+AC79+Z79+W79+T79+Q79+N79+K79+H79)</f>
        <v>5</v>
      </c>
      <c r="BO79" s="23"/>
    </row>
    <row r="80" spans="4:67" ht="20.100000000000001" customHeight="1">
      <c r="D80" s="32">
        <v>70</v>
      </c>
      <c r="E80" s="33" t="s">
        <v>63</v>
      </c>
      <c r="F80" s="28"/>
      <c r="G80" s="109"/>
      <c r="H80" s="170"/>
      <c r="I80" s="110"/>
      <c r="J80" s="84"/>
      <c r="K80" s="182"/>
      <c r="L80" s="74"/>
      <c r="M80" s="109">
        <v>1</v>
      </c>
      <c r="N80" s="170">
        <v>1</v>
      </c>
      <c r="O80" s="110"/>
      <c r="P80" s="84">
        <v>1</v>
      </c>
      <c r="Q80" s="182">
        <v>1</v>
      </c>
      <c r="R80" s="74"/>
      <c r="S80" s="109"/>
      <c r="T80" s="170"/>
      <c r="U80" s="110"/>
      <c r="V80" s="84">
        <v>1</v>
      </c>
      <c r="W80" s="182">
        <v>1</v>
      </c>
      <c r="X80" s="102"/>
      <c r="Y80" s="109"/>
      <c r="Z80" s="170"/>
      <c r="AA80" s="110"/>
      <c r="AB80" s="84"/>
      <c r="AC80" s="182"/>
      <c r="AD80" s="102"/>
      <c r="AE80" s="109"/>
      <c r="AF80" s="170"/>
      <c r="AG80" s="110"/>
      <c r="AH80" s="84"/>
      <c r="AI80" s="182"/>
      <c r="AJ80" s="102"/>
      <c r="AK80" s="109"/>
      <c r="AL80" s="170"/>
      <c r="AM80" s="110"/>
      <c r="AN80" s="84"/>
      <c r="AO80" s="182"/>
      <c r="AP80" s="59"/>
      <c r="AQ80" s="109">
        <v>1</v>
      </c>
      <c r="AR80" s="170">
        <v>1</v>
      </c>
      <c r="AS80" s="110"/>
      <c r="AT80" s="84"/>
      <c r="AU80" s="182"/>
      <c r="AV80" s="59"/>
      <c r="AW80" s="109"/>
      <c r="AX80" s="170"/>
      <c r="AY80" s="110"/>
      <c r="AZ80" s="200"/>
      <c r="BA80" s="182"/>
      <c r="BB80" s="201"/>
      <c r="BC80" s="109">
        <v>4</v>
      </c>
      <c r="BD80" s="170">
        <v>1</v>
      </c>
      <c r="BE80" s="110"/>
      <c r="BF80" s="200"/>
      <c r="BG80" s="182"/>
      <c r="BH80" s="201"/>
      <c r="BI80" s="80"/>
      <c r="BJ80" s="60"/>
      <c r="BK80" s="91">
        <f>(G80+J80+M80+P80+S80+V80+Y80+AB80+AE80+AH80+AK80+AN80+AQ80+AT80+AW80+AZ80+BC80+BF80)</f>
        <v>8</v>
      </c>
      <c r="BL80" s="63">
        <f>(I80+L80+O80+R80+U80+X80+AA80+AD80+AG80+AJ80+AM80+AP80+AS80+AV80+AY80)</f>
        <v>0</v>
      </c>
      <c r="BM80" s="108">
        <f>(BK80-BL80)</f>
        <v>8</v>
      </c>
      <c r="BN80" s="63">
        <f>(BG80+BD80+BA80+AX80+AU80+AR80+AO80+AL80+AI80+AF80+AC80+Z80+W80+T80+Q80+N80+K80+H80)</f>
        <v>5</v>
      </c>
      <c r="BO80" s="23"/>
    </row>
    <row r="81" spans="4:67" ht="20.100000000000001" customHeight="1">
      <c r="D81" s="32">
        <v>71</v>
      </c>
      <c r="E81" s="33" t="s">
        <v>166</v>
      </c>
      <c r="F81" s="28"/>
      <c r="G81" s="109"/>
      <c r="H81" s="170"/>
      <c r="I81" s="110"/>
      <c r="J81" s="84">
        <v>4</v>
      </c>
      <c r="K81" s="182">
        <v>1</v>
      </c>
      <c r="L81" s="74"/>
      <c r="M81" s="109">
        <v>1</v>
      </c>
      <c r="N81" s="170">
        <v>1</v>
      </c>
      <c r="O81" s="110"/>
      <c r="P81" s="84"/>
      <c r="Q81" s="182"/>
      <c r="R81" s="74"/>
      <c r="S81" s="109"/>
      <c r="T81" s="170"/>
      <c r="U81" s="110"/>
      <c r="V81" s="84">
        <v>2</v>
      </c>
      <c r="W81" s="182">
        <v>1</v>
      </c>
      <c r="X81" s="102"/>
      <c r="Y81" s="109"/>
      <c r="Z81" s="170"/>
      <c r="AA81" s="110"/>
      <c r="AB81" s="84">
        <v>1</v>
      </c>
      <c r="AC81" s="182">
        <v>1</v>
      </c>
      <c r="AD81" s="102"/>
      <c r="AE81" s="109"/>
      <c r="AF81" s="170"/>
      <c r="AG81" s="110"/>
      <c r="AH81" s="84"/>
      <c r="AI81" s="182"/>
      <c r="AJ81" s="102"/>
      <c r="AK81" s="109"/>
      <c r="AL81" s="170"/>
      <c r="AM81" s="110"/>
      <c r="AN81" s="84"/>
      <c r="AO81" s="182"/>
      <c r="AP81" s="59"/>
      <c r="AQ81" s="109"/>
      <c r="AR81" s="170"/>
      <c r="AS81" s="110"/>
      <c r="AT81" s="84"/>
      <c r="AU81" s="182"/>
      <c r="AV81" s="59"/>
      <c r="AW81" s="109"/>
      <c r="AX81" s="170"/>
      <c r="AY81" s="110"/>
      <c r="AZ81" s="200"/>
      <c r="BA81" s="182"/>
      <c r="BB81" s="201"/>
      <c r="BC81" s="109"/>
      <c r="BD81" s="170"/>
      <c r="BE81" s="110"/>
      <c r="BF81" s="200"/>
      <c r="BG81" s="182"/>
      <c r="BH81" s="201"/>
      <c r="BI81" s="80"/>
      <c r="BJ81" s="60"/>
      <c r="BK81" s="91">
        <f>(G81+J81+M81+P81+S81+V81+Y81+AB81+AE81+AH81+AK81+AN81+AQ81+AT81+AW81+AZ81+BC81+BF81)</f>
        <v>8</v>
      </c>
      <c r="BL81" s="63">
        <f>(I81+L81+O81+R81+U81+X81+AA81+AD81+AG81+AJ81+AM81+AP81+AS81+AV81+AY81)</f>
        <v>0</v>
      </c>
      <c r="BM81" s="108">
        <f>(BK81-BL81)</f>
        <v>8</v>
      </c>
      <c r="BN81" s="63">
        <f>(BG81+BD81+BA81+AX81+AU81+AR81+AO81+AL81+AI81+AF81+AC81+Z81+W81+T81+Q81+N81+K81+H81)</f>
        <v>4</v>
      </c>
      <c r="BO81" s="23"/>
    </row>
    <row r="82" spans="4:67" ht="20.100000000000001" customHeight="1">
      <c r="D82" s="32">
        <v>72</v>
      </c>
      <c r="E82" s="33" t="s">
        <v>149</v>
      </c>
      <c r="F82" s="101"/>
      <c r="G82" s="109"/>
      <c r="H82" s="170"/>
      <c r="I82" s="110"/>
      <c r="J82" s="84"/>
      <c r="K82" s="182"/>
      <c r="L82" s="74"/>
      <c r="M82" s="109"/>
      <c r="N82" s="170"/>
      <c r="O82" s="110"/>
      <c r="P82" s="84"/>
      <c r="Q82" s="182"/>
      <c r="R82" s="74"/>
      <c r="S82" s="109"/>
      <c r="T82" s="170"/>
      <c r="U82" s="110"/>
      <c r="V82" s="84"/>
      <c r="W82" s="182"/>
      <c r="X82" s="102"/>
      <c r="Y82" s="109"/>
      <c r="Z82" s="170"/>
      <c r="AA82" s="110"/>
      <c r="AB82" s="84"/>
      <c r="AC82" s="182"/>
      <c r="AD82" s="102"/>
      <c r="AE82" s="109"/>
      <c r="AF82" s="170"/>
      <c r="AG82" s="110"/>
      <c r="AH82" s="84">
        <v>4</v>
      </c>
      <c r="AI82" s="182">
        <v>1</v>
      </c>
      <c r="AJ82" s="102"/>
      <c r="AK82" s="109"/>
      <c r="AL82" s="170"/>
      <c r="AM82" s="110"/>
      <c r="AN82" s="84"/>
      <c r="AO82" s="182"/>
      <c r="AP82" s="59"/>
      <c r="AQ82" s="109">
        <v>4</v>
      </c>
      <c r="AR82" s="170">
        <v>1</v>
      </c>
      <c r="AS82" s="110"/>
      <c r="AT82" s="84"/>
      <c r="AU82" s="182"/>
      <c r="AV82" s="59"/>
      <c r="AW82" s="109"/>
      <c r="AX82" s="170"/>
      <c r="AY82" s="110"/>
      <c r="AZ82" s="200"/>
      <c r="BA82" s="182"/>
      <c r="BB82" s="201"/>
      <c r="BC82" s="109"/>
      <c r="BD82" s="170"/>
      <c r="BE82" s="110"/>
      <c r="BF82" s="200"/>
      <c r="BG82" s="182"/>
      <c r="BH82" s="201"/>
      <c r="BI82" s="80"/>
      <c r="BJ82" s="60"/>
      <c r="BK82" s="91">
        <f>(G82+J82+M82+P82+S82+V82+Y82+AB82+AE82+AH82+AK82+AN82+AQ82+AT82+AW82+AZ82+BC82+BF82)</f>
        <v>8</v>
      </c>
      <c r="BL82" s="63">
        <f>(I82+L82+O82+R82+U82+X82+AA82+AD82+AG82+AJ82+AM82+AP82+AS82+AV82+AY82)</f>
        <v>0</v>
      </c>
      <c r="BM82" s="108">
        <f>(BK82-BL82)</f>
        <v>8</v>
      </c>
      <c r="BN82" s="63">
        <f>(BG82+BD82+BA82+AX82+AU82+AR82+AO82+AL82+AI82+AF82+AC82+Z82+W82+T82+Q82+N82+K82+H82)</f>
        <v>2</v>
      </c>
      <c r="BO82" s="23"/>
    </row>
    <row r="83" spans="4:67" ht="20.100000000000001" customHeight="1">
      <c r="D83" s="32">
        <v>73</v>
      </c>
      <c r="E83" s="33" t="s">
        <v>88</v>
      </c>
      <c r="F83" s="28"/>
      <c r="G83" s="109">
        <v>1</v>
      </c>
      <c r="H83" s="170">
        <v>1</v>
      </c>
      <c r="I83" s="110"/>
      <c r="J83" s="84"/>
      <c r="K83" s="182"/>
      <c r="L83" s="74"/>
      <c r="M83" s="109">
        <v>1</v>
      </c>
      <c r="N83" s="170">
        <v>1</v>
      </c>
      <c r="O83" s="110"/>
      <c r="P83" s="84"/>
      <c r="Q83" s="182"/>
      <c r="R83" s="74"/>
      <c r="S83" s="109">
        <v>1</v>
      </c>
      <c r="T83" s="170">
        <v>1</v>
      </c>
      <c r="U83" s="110"/>
      <c r="V83" s="84"/>
      <c r="W83" s="182"/>
      <c r="X83" s="102"/>
      <c r="Y83" s="109"/>
      <c r="Z83" s="170"/>
      <c r="AA83" s="110"/>
      <c r="AB83" s="84">
        <v>1</v>
      </c>
      <c r="AC83" s="182">
        <v>1</v>
      </c>
      <c r="AD83" s="99">
        <v>1</v>
      </c>
      <c r="AE83" s="109">
        <v>1</v>
      </c>
      <c r="AF83" s="170">
        <v>1</v>
      </c>
      <c r="AG83" s="110"/>
      <c r="AH83" s="84">
        <v>1</v>
      </c>
      <c r="AI83" s="182">
        <v>1</v>
      </c>
      <c r="AJ83" s="102"/>
      <c r="AK83" s="109"/>
      <c r="AL83" s="170"/>
      <c r="AM83" s="110"/>
      <c r="AN83" s="84"/>
      <c r="AO83" s="182"/>
      <c r="AP83" s="59"/>
      <c r="AQ83" s="109"/>
      <c r="AR83" s="170"/>
      <c r="AS83" s="110"/>
      <c r="AT83" s="84"/>
      <c r="AU83" s="182"/>
      <c r="AV83" s="59"/>
      <c r="AW83" s="109"/>
      <c r="AX83" s="170"/>
      <c r="AY83" s="110"/>
      <c r="AZ83" s="200">
        <v>1</v>
      </c>
      <c r="BA83" s="182">
        <v>1</v>
      </c>
      <c r="BB83" s="201"/>
      <c r="BC83" s="109">
        <v>1</v>
      </c>
      <c r="BD83" s="170">
        <v>1</v>
      </c>
      <c r="BE83" s="110"/>
      <c r="BF83" s="200"/>
      <c r="BG83" s="182"/>
      <c r="BH83" s="201"/>
      <c r="BI83" s="80"/>
      <c r="BJ83" s="60"/>
      <c r="BK83" s="91">
        <f>(G83+J83+M83+P83+S83+V83+Y83+AB83+AE83+AH83+AK83+AN83+AQ83+AT83+AW83+AZ83+BC83+BF83)</f>
        <v>8</v>
      </c>
      <c r="BL83" s="63">
        <f>(I83+L83+O83+R83+U83+X83+AA83+AD83+AG83+AJ83+AM83+AP83+AS83+AV83+AY83)</f>
        <v>1</v>
      </c>
      <c r="BM83" s="108">
        <f>(BK83-BL83)</f>
        <v>7</v>
      </c>
      <c r="BN83" s="63">
        <f>(BG83+BD83+BA83+AX83+AU83+AR83+AO83+AL83+AI83+AF83+AC83+Z83+W83+T83+Q83+N83+K83+H83)</f>
        <v>8</v>
      </c>
      <c r="BO83" s="23"/>
    </row>
    <row r="84" spans="4:67" ht="20.100000000000001" customHeight="1">
      <c r="D84" s="32">
        <v>74</v>
      </c>
      <c r="E84" s="33" t="s">
        <v>129</v>
      </c>
      <c r="F84" s="28"/>
      <c r="G84" s="109">
        <v>4</v>
      </c>
      <c r="H84" s="170">
        <v>1</v>
      </c>
      <c r="I84" s="110"/>
      <c r="J84" s="84">
        <v>1</v>
      </c>
      <c r="K84" s="182">
        <v>1</v>
      </c>
      <c r="L84" s="74"/>
      <c r="M84" s="109"/>
      <c r="N84" s="170"/>
      <c r="O84" s="110"/>
      <c r="P84" s="84">
        <v>1</v>
      </c>
      <c r="Q84" s="182">
        <v>1</v>
      </c>
      <c r="R84" s="74"/>
      <c r="S84" s="109">
        <v>1</v>
      </c>
      <c r="T84" s="170">
        <v>1</v>
      </c>
      <c r="U84" s="110"/>
      <c r="V84" s="84"/>
      <c r="W84" s="182"/>
      <c r="X84" s="102"/>
      <c r="Y84" s="109"/>
      <c r="Z84" s="170"/>
      <c r="AA84" s="110"/>
      <c r="AB84" s="84"/>
      <c r="AC84" s="182"/>
      <c r="AD84" s="102"/>
      <c r="AE84" s="109"/>
      <c r="AF84" s="170"/>
      <c r="AG84" s="110"/>
      <c r="AH84" s="84"/>
      <c r="AI84" s="182"/>
      <c r="AJ84" s="102"/>
      <c r="AK84" s="109"/>
      <c r="AL84" s="170"/>
      <c r="AM84" s="110"/>
      <c r="AN84" s="84"/>
      <c r="AO84" s="182"/>
      <c r="AP84" s="59"/>
      <c r="AQ84" s="109"/>
      <c r="AR84" s="170"/>
      <c r="AS84" s="110"/>
      <c r="AT84" s="84"/>
      <c r="AU84" s="182"/>
      <c r="AV84" s="59"/>
      <c r="AW84" s="109"/>
      <c r="AX84" s="170"/>
      <c r="AY84" s="110"/>
      <c r="AZ84" s="200"/>
      <c r="BA84" s="182"/>
      <c r="BB84" s="201"/>
      <c r="BC84" s="109"/>
      <c r="BD84" s="170"/>
      <c r="BE84" s="110"/>
      <c r="BF84" s="200"/>
      <c r="BG84" s="182"/>
      <c r="BH84" s="201"/>
      <c r="BI84" s="80"/>
      <c r="BJ84" s="60"/>
      <c r="BK84" s="91">
        <f>(G84+J84+M84+P84+S84+V84+Y84+AB84+AE84+AH84+AK84+AN84+AQ84+AT84+AW84+AZ84+BC84+BF84)</f>
        <v>7</v>
      </c>
      <c r="BL84" s="63">
        <f>(I84+L84+O84+R84+U84+X84+AA84+AD84+AG84+AJ84+AM84+AP84+AS84+AV84+AY84)</f>
        <v>0</v>
      </c>
      <c r="BM84" s="108">
        <f>(BK84-BL84)</f>
        <v>7</v>
      </c>
      <c r="BN84" s="63">
        <f>(BG84+BD84+BA84+AX84+AU84+AR84+AO84+AL84+AI84+AF84+AC84+Z84+W84+T84+Q84+N84+K84+H84)</f>
        <v>4</v>
      </c>
      <c r="BO84" s="23"/>
    </row>
    <row r="85" spans="4:67" ht="20.100000000000001" customHeight="1">
      <c r="D85" s="32">
        <v>75</v>
      </c>
      <c r="E85" s="33" t="s">
        <v>133</v>
      </c>
      <c r="F85" s="28"/>
      <c r="G85" s="109"/>
      <c r="H85" s="170"/>
      <c r="I85" s="110"/>
      <c r="J85" s="84"/>
      <c r="K85" s="182"/>
      <c r="L85" s="102"/>
      <c r="M85" s="134"/>
      <c r="N85" s="189"/>
      <c r="O85" s="110"/>
      <c r="P85" s="84"/>
      <c r="Q85" s="182"/>
      <c r="R85" s="74"/>
      <c r="S85" s="109"/>
      <c r="T85" s="170"/>
      <c r="U85" s="110"/>
      <c r="V85" s="84">
        <v>1</v>
      </c>
      <c r="W85" s="182">
        <v>1</v>
      </c>
      <c r="X85" s="102"/>
      <c r="Y85" s="109"/>
      <c r="Z85" s="170"/>
      <c r="AA85" s="110"/>
      <c r="AB85" s="84"/>
      <c r="AC85" s="182"/>
      <c r="AD85" s="102"/>
      <c r="AE85" s="109"/>
      <c r="AF85" s="170"/>
      <c r="AG85" s="110"/>
      <c r="AH85" s="84">
        <v>4</v>
      </c>
      <c r="AI85" s="182">
        <v>1</v>
      </c>
      <c r="AJ85" s="102"/>
      <c r="AK85" s="109">
        <v>1</v>
      </c>
      <c r="AL85" s="170">
        <v>1</v>
      </c>
      <c r="AM85" s="110"/>
      <c r="AN85" s="84"/>
      <c r="AO85" s="182"/>
      <c r="AP85" s="59"/>
      <c r="AQ85" s="109">
        <v>2</v>
      </c>
      <c r="AR85" s="170">
        <v>1</v>
      </c>
      <c r="AS85" s="110">
        <v>1</v>
      </c>
      <c r="AT85" s="84"/>
      <c r="AU85" s="182"/>
      <c r="AV85" s="59"/>
      <c r="AW85" s="109"/>
      <c r="AX85" s="170"/>
      <c r="AY85" s="110"/>
      <c r="AZ85" s="200"/>
      <c r="BA85" s="182"/>
      <c r="BB85" s="201"/>
      <c r="BC85" s="109"/>
      <c r="BD85" s="170"/>
      <c r="BE85" s="110"/>
      <c r="BF85" s="200"/>
      <c r="BG85" s="182"/>
      <c r="BH85" s="201"/>
      <c r="BI85" s="80"/>
      <c r="BJ85" s="60"/>
      <c r="BK85" s="91">
        <f>(G85+J85+M85+P85+S85+V85+Y85+AB85+AE85+AH85+AK85+AN85+AQ85+AT85+AW85+AZ85+BC85+BF85)</f>
        <v>8</v>
      </c>
      <c r="BL85" s="63">
        <f>(I85+L85+O85+R85+U85+X85+AA85+AD85+AG85+AJ85+AM85+AP85+AS85+AV85+AY85)</f>
        <v>1</v>
      </c>
      <c r="BM85" s="108">
        <f>(BK85-BL85)</f>
        <v>7</v>
      </c>
      <c r="BN85" s="63">
        <f>(BG85+BD85+BA85+AX85+AU85+AR85+AO85+AL85+AI85+AF85+AC85+Z85+W85+T85+Q85+N85+K85+H85)</f>
        <v>4</v>
      </c>
      <c r="BO85" s="23"/>
    </row>
    <row r="86" spans="4:67" ht="20.100000000000001" customHeight="1">
      <c r="D86" s="32">
        <v>76</v>
      </c>
      <c r="E86" s="33" t="s">
        <v>102</v>
      </c>
      <c r="F86" s="28"/>
      <c r="G86" s="109"/>
      <c r="H86" s="170"/>
      <c r="I86" s="110"/>
      <c r="J86" s="84"/>
      <c r="K86" s="182"/>
      <c r="L86" s="74"/>
      <c r="M86" s="109"/>
      <c r="N86" s="170"/>
      <c r="O86" s="110"/>
      <c r="P86" s="84"/>
      <c r="Q86" s="182"/>
      <c r="R86" s="74"/>
      <c r="S86" s="109">
        <v>1</v>
      </c>
      <c r="T86" s="170">
        <v>1</v>
      </c>
      <c r="U86" s="110"/>
      <c r="V86" s="84">
        <v>1</v>
      </c>
      <c r="W86" s="182">
        <v>1</v>
      </c>
      <c r="X86" s="102"/>
      <c r="Y86" s="109"/>
      <c r="Z86" s="170"/>
      <c r="AA86" s="110"/>
      <c r="AB86" s="84">
        <v>4</v>
      </c>
      <c r="AC86" s="182">
        <v>1</v>
      </c>
      <c r="AD86" s="102"/>
      <c r="AE86" s="109"/>
      <c r="AF86" s="170"/>
      <c r="AG86" s="110"/>
      <c r="AH86" s="84"/>
      <c r="AI86" s="182"/>
      <c r="AJ86" s="102"/>
      <c r="AK86" s="109"/>
      <c r="AL86" s="170"/>
      <c r="AM86" s="110"/>
      <c r="AN86" s="84"/>
      <c r="AO86" s="182"/>
      <c r="AP86" s="59"/>
      <c r="AQ86" s="109"/>
      <c r="AR86" s="170"/>
      <c r="AS86" s="110"/>
      <c r="AT86" s="84"/>
      <c r="AU86" s="182"/>
      <c r="AV86" s="59"/>
      <c r="AW86" s="109"/>
      <c r="AX86" s="170"/>
      <c r="AY86" s="110"/>
      <c r="AZ86" s="200"/>
      <c r="BA86" s="182"/>
      <c r="BB86" s="201"/>
      <c r="BC86" s="109"/>
      <c r="BD86" s="170"/>
      <c r="BE86" s="110"/>
      <c r="BF86" s="200"/>
      <c r="BG86" s="182"/>
      <c r="BH86" s="201"/>
      <c r="BI86" s="80"/>
      <c r="BJ86" s="60"/>
      <c r="BK86" s="91">
        <f>(G86+J86+M86+P86+S86+V86+Y86+AB86+AE86+AH86+AK86+AN86+AQ86+AT86+AW86+AZ86+BC86+BF86)</f>
        <v>6</v>
      </c>
      <c r="BL86" s="63">
        <f>(I86+L86+O86+R86+U86+X86+AA86+AD86+AG86+AJ86+AM86+AP86+AS86+AV86+AY86)</f>
        <v>0</v>
      </c>
      <c r="BM86" s="108">
        <f>(BK86-BL86)</f>
        <v>6</v>
      </c>
      <c r="BN86" s="63">
        <f>(BG86+BD86+BA86+AX86+AU86+AR86+AO86+AL86+AI86+AF86+AC86+Z86+W86+T86+Q86+N86+K86+H86)</f>
        <v>3</v>
      </c>
      <c r="BO86" s="23"/>
    </row>
    <row r="87" spans="4:67" ht="20.100000000000001" customHeight="1">
      <c r="D87" s="32">
        <v>77</v>
      </c>
      <c r="E87" s="33" t="s">
        <v>107</v>
      </c>
      <c r="F87" s="68"/>
      <c r="G87" s="111"/>
      <c r="H87" s="171"/>
      <c r="I87" s="112"/>
      <c r="J87" s="85">
        <v>1</v>
      </c>
      <c r="K87" s="183">
        <v>1</v>
      </c>
      <c r="L87" s="75"/>
      <c r="M87" s="111">
        <v>4</v>
      </c>
      <c r="N87" s="171">
        <v>1</v>
      </c>
      <c r="O87" s="112"/>
      <c r="P87" s="85"/>
      <c r="Q87" s="183"/>
      <c r="R87" s="75"/>
      <c r="S87" s="111"/>
      <c r="T87" s="171"/>
      <c r="U87" s="112"/>
      <c r="V87" s="85"/>
      <c r="W87" s="183"/>
      <c r="X87" s="103"/>
      <c r="Y87" s="111"/>
      <c r="Z87" s="171"/>
      <c r="AA87" s="112"/>
      <c r="AB87" s="85"/>
      <c r="AC87" s="183"/>
      <c r="AD87" s="103"/>
      <c r="AE87" s="111"/>
      <c r="AF87" s="171"/>
      <c r="AG87" s="112"/>
      <c r="AH87" s="85">
        <v>1</v>
      </c>
      <c r="AI87" s="183">
        <v>1</v>
      </c>
      <c r="AJ87" s="103"/>
      <c r="AK87" s="111"/>
      <c r="AL87" s="171"/>
      <c r="AM87" s="112"/>
      <c r="AN87" s="85"/>
      <c r="AO87" s="183"/>
      <c r="AP87" s="60"/>
      <c r="AQ87" s="111"/>
      <c r="AR87" s="171"/>
      <c r="AS87" s="112"/>
      <c r="AT87" s="85"/>
      <c r="AU87" s="183"/>
      <c r="AV87" s="60"/>
      <c r="AW87" s="111"/>
      <c r="AX87" s="171"/>
      <c r="AY87" s="112"/>
      <c r="AZ87" s="204"/>
      <c r="BA87" s="183"/>
      <c r="BB87" s="205"/>
      <c r="BC87" s="111"/>
      <c r="BD87" s="171"/>
      <c r="BE87" s="112"/>
      <c r="BF87" s="204"/>
      <c r="BG87" s="183"/>
      <c r="BH87" s="205"/>
      <c r="BI87" s="80"/>
      <c r="BJ87" s="60"/>
      <c r="BK87" s="91">
        <f>(G87+J87+M87+P87+S87+V87+Y87+AB87+AE87+AH87+AK87+AN87+AQ87+AT87+AW87+AZ87+BC87+BF87)</f>
        <v>6</v>
      </c>
      <c r="BL87" s="63">
        <f>(I87+L87+O87+R87+U87+X87+AA87+AD87+AG87+AJ87+AM87+AP87+AS87+AV87+AY87)</f>
        <v>0</v>
      </c>
      <c r="BM87" s="108">
        <f>(BK87-BL87)</f>
        <v>6</v>
      </c>
      <c r="BN87" s="63">
        <f>(BG87+BD87+BA87+AX87+AU87+AR87+AO87+AL87+AI87+AF87+AC87+Z87+W87+T87+Q87+N87+K87+H87)</f>
        <v>3</v>
      </c>
      <c r="BO87" s="23"/>
    </row>
    <row r="88" spans="4:67" ht="20.100000000000001" customHeight="1">
      <c r="D88" s="32">
        <v>78</v>
      </c>
      <c r="E88" s="33" t="s">
        <v>138</v>
      </c>
      <c r="F88" s="28"/>
      <c r="G88" s="109"/>
      <c r="H88" s="170"/>
      <c r="I88" s="110"/>
      <c r="J88" s="84">
        <v>1</v>
      </c>
      <c r="K88" s="182">
        <v>1</v>
      </c>
      <c r="L88" s="74"/>
      <c r="M88" s="109"/>
      <c r="N88" s="170"/>
      <c r="O88" s="110"/>
      <c r="P88" s="84"/>
      <c r="Q88" s="182"/>
      <c r="R88" s="74"/>
      <c r="S88" s="109"/>
      <c r="T88" s="170"/>
      <c r="U88" s="110"/>
      <c r="V88" s="84"/>
      <c r="W88" s="182"/>
      <c r="X88" s="102"/>
      <c r="Y88" s="109"/>
      <c r="Z88" s="170"/>
      <c r="AA88" s="110"/>
      <c r="AB88" s="84"/>
      <c r="AC88" s="182"/>
      <c r="AD88" s="102"/>
      <c r="AE88" s="109">
        <v>4</v>
      </c>
      <c r="AF88" s="170">
        <v>1</v>
      </c>
      <c r="AG88" s="110"/>
      <c r="AH88" s="84">
        <v>1</v>
      </c>
      <c r="AI88" s="182">
        <v>1</v>
      </c>
      <c r="AJ88" s="102"/>
      <c r="AK88" s="109"/>
      <c r="AL88" s="170"/>
      <c r="AM88" s="110"/>
      <c r="AN88" s="84"/>
      <c r="AO88" s="182"/>
      <c r="AP88" s="59"/>
      <c r="AQ88" s="109"/>
      <c r="AR88" s="170"/>
      <c r="AS88" s="110"/>
      <c r="AT88" s="84"/>
      <c r="AU88" s="182"/>
      <c r="AV88" s="59"/>
      <c r="AW88" s="109"/>
      <c r="AX88" s="170"/>
      <c r="AY88" s="110"/>
      <c r="AZ88" s="200"/>
      <c r="BA88" s="182"/>
      <c r="BB88" s="201"/>
      <c r="BC88" s="109"/>
      <c r="BD88" s="170"/>
      <c r="BE88" s="110"/>
      <c r="BF88" s="200"/>
      <c r="BG88" s="182"/>
      <c r="BH88" s="201"/>
      <c r="BI88" s="80"/>
      <c r="BJ88" s="60"/>
      <c r="BK88" s="91">
        <f>(G88+J88+M88+P88+S88+V88+Y88+AB88+AE88+AH88+AK88+AN88+AQ88+AT88+AW88+AZ88+BC88+BF88)</f>
        <v>6</v>
      </c>
      <c r="BL88" s="63">
        <f>(I88+L88+O88+R88+U88+X88+AA88+AD88+AG88+AJ88+AM88+AP88+AS88+AV88+AY88)</f>
        <v>0</v>
      </c>
      <c r="BM88" s="108">
        <f>(BK88-BL88)</f>
        <v>6</v>
      </c>
      <c r="BN88" s="63">
        <f>(BG88+BD88+BA88+AX88+AU88+AR88+AO88+AL88+AI88+AF88+AC88+Z88+W88+T88+Q88+N88+K88+H88)</f>
        <v>3</v>
      </c>
      <c r="BO88" s="23"/>
    </row>
    <row r="89" spans="4:67" ht="20.100000000000001" customHeight="1">
      <c r="D89" s="32">
        <v>79</v>
      </c>
      <c r="E89" s="36" t="s">
        <v>148</v>
      </c>
      <c r="F89" s="28"/>
      <c r="G89" s="109"/>
      <c r="H89" s="170"/>
      <c r="I89" s="110"/>
      <c r="J89" s="84"/>
      <c r="K89" s="182"/>
      <c r="L89" s="74"/>
      <c r="M89" s="109"/>
      <c r="N89" s="170"/>
      <c r="O89" s="110"/>
      <c r="P89" s="84"/>
      <c r="Q89" s="182"/>
      <c r="R89" s="74"/>
      <c r="S89" s="109"/>
      <c r="T89" s="170"/>
      <c r="U89" s="110"/>
      <c r="V89" s="84">
        <v>2</v>
      </c>
      <c r="W89" s="182">
        <v>1</v>
      </c>
      <c r="X89" s="102"/>
      <c r="Y89" s="109"/>
      <c r="Z89" s="170"/>
      <c r="AA89" s="110"/>
      <c r="AB89" s="84"/>
      <c r="AC89" s="182"/>
      <c r="AD89" s="102"/>
      <c r="AE89" s="109"/>
      <c r="AF89" s="170"/>
      <c r="AG89" s="110"/>
      <c r="AH89" s="84"/>
      <c r="AI89" s="182"/>
      <c r="AJ89" s="102"/>
      <c r="AK89" s="109"/>
      <c r="AL89" s="170"/>
      <c r="AM89" s="110"/>
      <c r="AN89" s="84"/>
      <c r="AO89" s="182"/>
      <c r="AP89" s="59"/>
      <c r="AQ89" s="109">
        <v>4</v>
      </c>
      <c r="AR89" s="170">
        <v>1</v>
      </c>
      <c r="AS89" s="110"/>
      <c r="AT89" s="84"/>
      <c r="AU89" s="182"/>
      <c r="AV89" s="59"/>
      <c r="AW89" s="109"/>
      <c r="AX89" s="170"/>
      <c r="AY89" s="110"/>
      <c r="AZ89" s="200"/>
      <c r="BA89" s="182"/>
      <c r="BB89" s="201"/>
      <c r="BC89" s="109"/>
      <c r="BD89" s="170"/>
      <c r="BE89" s="110"/>
      <c r="BF89" s="200"/>
      <c r="BG89" s="182"/>
      <c r="BH89" s="201"/>
      <c r="BI89" s="80"/>
      <c r="BJ89" s="60"/>
      <c r="BK89" s="91">
        <f>(G89+J89+M89+P89+S89+V89+Y89+AB89+AE89+AH89+AK89+AN89+AQ89+AT89+AW89+AZ89+BC89+BF89)</f>
        <v>6</v>
      </c>
      <c r="BL89" s="63">
        <f>(I89+L89+O89+R89+U89+X89+AA89+AD89+AG89+AJ89+AM89+AP89+AS89+AV89+AY89)</f>
        <v>0</v>
      </c>
      <c r="BM89" s="108">
        <f>(BK89-BL89)</f>
        <v>6</v>
      </c>
      <c r="BN89" s="63">
        <f>(BG89+BD89+BA89+AX89+AU89+AR89+AO89+AL89+AI89+AF89+AC89+Z89+W89+T89+Q89+N89+K89+H89)</f>
        <v>2</v>
      </c>
      <c r="BO89" s="23"/>
    </row>
    <row r="90" spans="4:67" ht="20.100000000000001" customHeight="1">
      <c r="D90" s="32">
        <v>80</v>
      </c>
      <c r="E90" s="33" t="s">
        <v>155</v>
      </c>
      <c r="F90" s="28"/>
      <c r="G90" s="109"/>
      <c r="H90" s="170"/>
      <c r="I90" s="110"/>
      <c r="J90" s="84"/>
      <c r="K90" s="182"/>
      <c r="L90" s="102"/>
      <c r="M90" s="134"/>
      <c r="N90" s="189"/>
      <c r="O90" s="110"/>
      <c r="P90" s="84"/>
      <c r="Q90" s="182"/>
      <c r="R90" s="74"/>
      <c r="S90" s="109"/>
      <c r="T90" s="170"/>
      <c r="U90" s="110"/>
      <c r="V90" s="84">
        <v>2</v>
      </c>
      <c r="W90" s="182">
        <v>1</v>
      </c>
      <c r="X90" s="102"/>
      <c r="Y90" s="109"/>
      <c r="Z90" s="170"/>
      <c r="AA90" s="110"/>
      <c r="AB90" s="84"/>
      <c r="AC90" s="182"/>
      <c r="AD90" s="102"/>
      <c r="AE90" s="109"/>
      <c r="AF90" s="170"/>
      <c r="AG90" s="110"/>
      <c r="AH90" s="84"/>
      <c r="AI90" s="182"/>
      <c r="AJ90" s="102"/>
      <c r="AK90" s="109"/>
      <c r="AL90" s="170"/>
      <c r="AM90" s="110"/>
      <c r="AN90" s="84"/>
      <c r="AO90" s="182"/>
      <c r="AP90" s="59"/>
      <c r="AQ90" s="109"/>
      <c r="AR90" s="170"/>
      <c r="AS90" s="110"/>
      <c r="AT90" s="84"/>
      <c r="AU90" s="182"/>
      <c r="AV90" s="59"/>
      <c r="AW90" s="109"/>
      <c r="AX90" s="170"/>
      <c r="AY90" s="110"/>
      <c r="AZ90" s="200"/>
      <c r="BA90" s="182"/>
      <c r="BB90" s="201"/>
      <c r="BC90" s="109">
        <v>4</v>
      </c>
      <c r="BD90" s="170">
        <v>1</v>
      </c>
      <c r="BE90" s="110"/>
      <c r="BF90" s="200"/>
      <c r="BG90" s="182"/>
      <c r="BH90" s="201"/>
      <c r="BI90" s="80"/>
      <c r="BJ90" s="60"/>
      <c r="BK90" s="91">
        <f>(G90+J90+M90+P90+S90+V90+Y90+AB90+AE90+AH90+AK90+AN90+AQ90+AT90+AW90+AZ90+BC90+BF90)</f>
        <v>6</v>
      </c>
      <c r="BL90" s="63">
        <f>(I90+L90+O90+R90+U90+X90+AA90+AD90+AG90+AJ90+AM90+AP90+AS90+AV90+AY90)</f>
        <v>0</v>
      </c>
      <c r="BM90" s="108">
        <f>(BK90-BL90)</f>
        <v>6</v>
      </c>
      <c r="BN90" s="63">
        <f>(BG90+BD90+BA90+AX90+AU90+AR90+AO90+AL90+AI90+AF90+AC90+Z90+W90+T90+Q90+N90+K90+H90)</f>
        <v>2</v>
      </c>
      <c r="BO90" s="23"/>
    </row>
    <row r="91" spans="4:67" ht="20.100000000000001" customHeight="1">
      <c r="D91" s="32">
        <v>81</v>
      </c>
      <c r="E91" s="33" t="s">
        <v>123</v>
      </c>
      <c r="F91" s="282"/>
      <c r="G91" s="111"/>
      <c r="H91" s="171"/>
      <c r="I91" s="112"/>
      <c r="J91" s="85"/>
      <c r="K91" s="183"/>
      <c r="L91" s="75"/>
      <c r="M91" s="111"/>
      <c r="N91" s="171"/>
      <c r="O91" s="112"/>
      <c r="P91" s="85">
        <v>1</v>
      </c>
      <c r="Q91" s="183">
        <v>1</v>
      </c>
      <c r="R91" s="75"/>
      <c r="S91" s="111"/>
      <c r="T91" s="171"/>
      <c r="U91" s="112"/>
      <c r="V91" s="85"/>
      <c r="W91" s="183"/>
      <c r="X91" s="103"/>
      <c r="Y91" s="109"/>
      <c r="Z91" s="170"/>
      <c r="AA91" s="110"/>
      <c r="AB91" s="84"/>
      <c r="AC91" s="182"/>
      <c r="AD91" s="102"/>
      <c r="AE91" s="109">
        <v>4</v>
      </c>
      <c r="AF91" s="170">
        <v>1</v>
      </c>
      <c r="AG91" s="110"/>
      <c r="AH91" s="84"/>
      <c r="AI91" s="182"/>
      <c r="AJ91" s="102"/>
      <c r="AK91" s="109"/>
      <c r="AL91" s="170"/>
      <c r="AM91" s="110"/>
      <c r="AN91" s="84"/>
      <c r="AO91" s="182"/>
      <c r="AP91" s="59"/>
      <c r="AQ91" s="109"/>
      <c r="AR91" s="170"/>
      <c r="AS91" s="110"/>
      <c r="AT91" s="84"/>
      <c r="AU91" s="182"/>
      <c r="AV91" s="59"/>
      <c r="AW91" s="109"/>
      <c r="AX91" s="170"/>
      <c r="AY91" s="110"/>
      <c r="AZ91" s="200"/>
      <c r="BA91" s="182"/>
      <c r="BB91" s="201"/>
      <c r="BC91" s="109"/>
      <c r="BD91" s="170"/>
      <c r="BE91" s="110"/>
      <c r="BF91" s="200"/>
      <c r="BG91" s="182"/>
      <c r="BH91" s="201"/>
      <c r="BI91" s="80"/>
      <c r="BJ91" s="60"/>
      <c r="BK91" s="91">
        <f>(G91+J91+M91+P91+S91+V91+Y91+AB91+AE91+AH91+AK91+AN91+AQ91+AT91+AW91+AZ91+BC91+BF91)</f>
        <v>5</v>
      </c>
      <c r="BL91" s="63">
        <f>(I91+L91+O91+R91+U91+X91+AA91+AD91+AG91+AJ91+AM91+AP91+AS91+AV91+AY91)</f>
        <v>0</v>
      </c>
      <c r="BM91" s="108">
        <f>(BK91-BL91)</f>
        <v>5</v>
      </c>
      <c r="BN91" s="63">
        <v>10</v>
      </c>
      <c r="BO91" s="23"/>
    </row>
    <row r="92" spans="4:67" ht="20.100000000000001" customHeight="1">
      <c r="D92" s="32">
        <v>82</v>
      </c>
      <c r="E92" s="33" t="s">
        <v>165</v>
      </c>
      <c r="F92" s="28"/>
      <c r="G92" s="116"/>
      <c r="H92" s="175"/>
      <c r="I92" s="117"/>
      <c r="J92" s="86"/>
      <c r="K92" s="184"/>
      <c r="L92" s="76"/>
      <c r="M92" s="125"/>
      <c r="N92" s="173"/>
      <c r="O92" s="117"/>
      <c r="P92" s="86"/>
      <c r="Q92" s="184"/>
      <c r="R92" s="76"/>
      <c r="S92" s="116"/>
      <c r="T92" s="175"/>
      <c r="U92" s="117"/>
      <c r="V92" s="86">
        <v>1</v>
      </c>
      <c r="W92" s="184">
        <v>1</v>
      </c>
      <c r="X92" s="105"/>
      <c r="Y92" s="118"/>
      <c r="Z92" s="180"/>
      <c r="AA92" s="119"/>
      <c r="AB92" s="89"/>
      <c r="AC92" s="188"/>
      <c r="AD92" s="138"/>
      <c r="AE92" s="118">
        <v>3</v>
      </c>
      <c r="AF92" s="180">
        <v>1</v>
      </c>
      <c r="AG92" s="119"/>
      <c r="AH92" s="89"/>
      <c r="AI92" s="188"/>
      <c r="AJ92" s="138"/>
      <c r="AK92" s="126"/>
      <c r="AL92" s="172"/>
      <c r="AM92" s="132"/>
      <c r="AN92" s="90">
        <v>1</v>
      </c>
      <c r="AO92" s="198">
        <v>1</v>
      </c>
      <c r="AP92" s="78"/>
      <c r="AQ92" s="126"/>
      <c r="AR92" s="172"/>
      <c r="AS92" s="132"/>
      <c r="AT92" s="90"/>
      <c r="AU92" s="198"/>
      <c r="AV92" s="78"/>
      <c r="AW92" s="126"/>
      <c r="AX92" s="172"/>
      <c r="AY92" s="132"/>
      <c r="AZ92" s="214"/>
      <c r="BA92" s="198"/>
      <c r="BB92" s="215"/>
      <c r="BC92" s="126"/>
      <c r="BD92" s="172"/>
      <c r="BE92" s="132"/>
      <c r="BF92" s="214"/>
      <c r="BG92" s="198"/>
      <c r="BH92" s="215"/>
      <c r="BI92" s="82"/>
      <c r="BJ92" s="78"/>
      <c r="BK92" s="91">
        <f>(G92+J92+M92+P92+S92+V92+Y92+AB92+AE92+AH92+AK92+AN92+AQ92+AT92+AW92+AZ92+BC92+BF92)</f>
        <v>5</v>
      </c>
      <c r="BL92" s="63">
        <f>(I92+L92+O92+R92+U92+X92+AA92+AD92+AG92+AJ92+AM92+AP92+AS92+AV92+AY92)</f>
        <v>0</v>
      </c>
      <c r="BM92" s="108">
        <f>(BK92-BL92)</f>
        <v>5</v>
      </c>
      <c r="BN92" s="63">
        <f>(BG92+BD92+BA92+AX92+AU92+AR92+AO92+AL92+AI92+AF92+AC92+Z92+W92+T92+Q92+N92+K92+H92)</f>
        <v>3</v>
      </c>
      <c r="BO92" s="23"/>
    </row>
    <row r="93" spans="4:67" s="98" customFormat="1" ht="20.100000000000001" customHeight="1">
      <c r="D93" s="32">
        <v>83</v>
      </c>
      <c r="E93" s="33" t="s">
        <v>73</v>
      </c>
      <c r="F93" s="28"/>
      <c r="G93" s="109"/>
      <c r="H93" s="170"/>
      <c r="I93" s="110"/>
      <c r="J93" s="84"/>
      <c r="K93" s="182"/>
      <c r="L93" s="74"/>
      <c r="M93" s="109"/>
      <c r="N93" s="170"/>
      <c r="O93" s="110"/>
      <c r="P93" s="84"/>
      <c r="Q93" s="182"/>
      <c r="R93" s="74"/>
      <c r="S93" s="109"/>
      <c r="T93" s="170"/>
      <c r="U93" s="110"/>
      <c r="V93" s="84"/>
      <c r="W93" s="182"/>
      <c r="X93" s="102"/>
      <c r="Y93" s="109"/>
      <c r="Z93" s="170"/>
      <c r="AA93" s="110"/>
      <c r="AB93" s="84">
        <v>4</v>
      </c>
      <c r="AC93" s="182">
        <v>1</v>
      </c>
      <c r="AD93" s="102"/>
      <c r="AE93" s="109">
        <v>1</v>
      </c>
      <c r="AF93" s="170">
        <v>1</v>
      </c>
      <c r="AG93" s="110"/>
      <c r="AH93" s="84"/>
      <c r="AI93" s="182"/>
      <c r="AJ93" s="102"/>
      <c r="AK93" s="109"/>
      <c r="AL93" s="170"/>
      <c r="AM93" s="110"/>
      <c r="AN93" s="84"/>
      <c r="AO93" s="182"/>
      <c r="AP93" s="59"/>
      <c r="AQ93" s="109"/>
      <c r="AR93" s="170"/>
      <c r="AS93" s="110"/>
      <c r="AT93" s="84"/>
      <c r="AU93" s="182"/>
      <c r="AV93" s="59"/>
      <c r="AW93" s="109"/>
      <c r="AX93" s="170"/>
      <c r="AY93" s="110"/>
      <c r="AZ93" s="200"/>
      <c r="BA93" s="182"/>
      <c r="BB93" s="201"/>
      <c r="BC93" s="109"/>
      <c r="BD93" s="170"/>
      <c r="BE93" s="110"/>
      <c r="BF93" s="200"/>
      <c r="BG93" s="182"/>
      <c r="BH93" s="201"/>
      <c r="BI93" s="80"/>
      <c r="BJ93" s="60"/>
      <c r="BK93" s="91">
        <f>(G93+J93+M93+P93+S93+V93+Y93+AB93+AE93+AH93+AK93+AN93+AQ93+AT93+AW93+AZ93+BC93+BF93)</f>
        <v>5</v>
      </c>
      <c r="BL93" s="63">
        <f>(I93+L93+O93+R93+U93+X93+AA93+AD93+AG93+AJ93+AM93+AP93+AS93+AV93+AY93)</f>
        <v>0</v>
      </c>
      <c r="BM93" s="108">
        <f>(BK93-BL93)</f>
        <v>5</v>
      </c>
      <c r="BN93" s="63">
        <f>(BG93+BD93+BA93+AX93+AU93+AR93+AO93+AL93+AI93+AF93+AC93+Z93+W93+T93+Q93+N93+K93+H93)</f>
        <v>2</v>
      </c>
      <c r="BO93" s="23"/>
    </row>
    <row r="94" spans="4:67" ht="20.100000000000001" customHeight="1">
      <c r="D94" s="32">
        <v>84</v>
      </c>
      <c r="E94" s="33" t="s">
        <v>116</v>
      </c>
      <c r="F94" s="68"/>
      <c r="G94" s="111"/>
      <c r="H94" s="171"/>
      <c r="I94" s="112"/>
      <c r="J94" s="85"/>
      <c r="K94" s="183"/>
      <c r="L94" s="75"/>
      <c r="M94" s="111"/>
      <c r="N94" s="171"/>
      <c r="O94" s="112"/>
      <c r="P94" s="85"/>
      <c r="Q94" s="183"/>
      <c r="R94" s="75"/>
      <c r="S94" s="111"/>
      <c r="T94" s="171"/>
      <c r="U94" s="112"/>
      <c r="V94" s="85"/>
      <c r="W94" s="183"/>
      <c r="X94" s="103"/>
      <c r="Y94" s="109"/>
      <c r="Z94" s="170"/>
      <c r="AA94" s="110"/>
      <c r="AB94" s="84"/>
      <c r="AC94" s="182"/>
      <c r="AD94" s="102"/>
      <c r="AE94" s="109"/>
      <c r="AF94" s="170"/>
      <c r="AG94" s="110"/>
      <c r="AH94" s="84">
        <v>4</v>
      </c>
      <c r="AI94" s="182">
        <v>1</v>
      </c>
      <c r="AJ94" s="102"/>
      <c r="AK94" s="109"/>
      <c r="AL94" s="170"/>
      <c r="AM94" s="110"/>
      <c r="AN94" s="84"/>
      <c r="AO94" s="182"/>
      <c r="AP94" s="59"/>
      <c r="AQ94" s="109">
        <v>1</v>
      </c>
      <c r="AR94" s="170">
        <v>1</v>
      </c>
      <c r="AS94" s="110"/>
      <c r="AT94" s="84"/>
      <c r="AU94" s="182"/>
      <c r="AV94" s="59"/>
      <c r="AW94" s="109"/>
      <c r="AX94" s="170"/>
      <c r="AY94" s="110"/>
      <c r="AZ94" s="200"/>
      <c r="BA94" s="182"/>
      <c r="BB94" s="201"/>
      <c r="BC94" s="109"/>
      <c r="BD94" s="170"/>
      <c r="BE94" s="110"/>
      <c r="BF94" s="200"/>
      <c r="BG94" s="182"/>
      <c r="BH94" s="201"/>
      <c r="BI94" s="79"/>
      <c r="BJ94" s="59"/>
      <c r="BK94" s="91">
        <f>(G94+J94+M94+P94+S94+V94+Y94+AB94+AE94+AH94+AK94+AN94+AQ94+AT94+AW94+AZ94+BC94+BF94)</f>
        <v>5</v>
      </c>
      <c r="BL94" s="63">
        <f>(I94+L94+O94+R94+U94+X94+AA94+AD94+AG94+AJ94+AM94+AP94+AS94+AV94+AY94)</f>
        <v>0</v>
      </c>
      <c r="BM94" s="108">
        <f>(BK94-BL94)</f>
        <v>5</v>
      </c>
      <c r="BN94" s="63">
        <f>(BG94+BD94+BA94+AX94+AU94+AR94+AO94+AL94+AI94+AF94+AC94+Z94+W94+T94+Q94+N94+K94+H94)</f>
        <v>2</v>
      </c>
      <c r="BO94" s="23"/>
    </row>
    <row r="95" spans="4:67" ht="20.100000000000001" customHeight="1">
      <c r="D95" s="32">
        <v>85</v>
      </c>
      <c r="E95" s="36" t="s">
        <v>176</v>
      </c>
      <c r="F95" s="157"/>
      <c r="G95" s="111">
        <v>1</v>
      </c>
      <c r="H95" s="171">
        <v>1</v>
      </c>
      <c r="I95" s="112"/>
      <c r="J95" s="85"/>
      <c r="K95" s="183"/>
      <c r="L95" s="75"/>
      <c r="M95" s="111"/>
      <c r="N95" s="171"/>
      <c r="O95" s="112"/>
      <c r="P95" s="85"/>
      <c r="Q95" s="183"/>
      <c r="R95" s="75"/>
      <c r="S95" s="111"/>
      <c r="T95" s="171"/>
      <c r="U95" s="112"/>
      <c r="V95" s="85"/>
      <c r="W95" s="183"/>
      <c r="X95" s="103"/>
      <c r="Y95" s="111"/>
      <c r="Z95" s="171"/>
      <c r="AA95" s="112"/>
      <c r="AB95" s="85"/>
      <c r="AC95" s="183"/>
      <c r="AD95" s="103"/>
      <c r="AE95" s="111"/>
      <c r="AF95" s="171"/>
      <c r="AG95" s="112"/>
      <c r="AH95" s="85"/>
      <c r="AI95" s="183"/>
      <c r="AJ95" s="103"/>
      <c r="AK95" s="111"/>
      <c r="AL95" s="171"/>
      <c r="AM95" s="112"/>
      <c r="AN95" s="85"/>
      <c r="AO95" s="183"/>
      <c r="AP95" s="60"/>
      <c r="AQ95" s="111">
        <v>4</v>
      </c>
      <c r="AR95" s="171">
        <v>1</v>
      </c>
      <c r="AS95" s="112"/>
      <c r="AT95" s="85"/>
      <c r="AU95" s="183"/>
      <c r="AV95" s="60"/>
      <c r="AW95" s="111"/>
      <c r="AX95" s="171"/>
      <c r="AY95" s="112"/>
      <c r="AZ95" s="204"/>
      <c r="BA95" s="183"/>
      <c r="BB95" s="205"/>
      <c r="BC95" s="111"/>
      <c r="BD95" s="171"/>
      <c r="BE95" s="112"/>
      <c r="BF95" s="204"/>
      <c r="BG95" s="183"/>
      <c r="BH95" s="205"/>
      <c r="BI95" s="80"/>
      <c r="BJ95" s="60"/>
      <c r="BK95" s="91">
        <f>(G95+J95+M95+P95+S95+V95+Y95+AB95+AE95+AH95+AK95+AN95+AQ95+AT95+AW95+AZ95+BC95+BF95)</f>
        <v>5</v>
      </c>
      <c r="BL95" s="63">
        <f>(I95+L95+O95+R95+U95+X95+AA95+AD95+AG95+AJ95+AM95+AP95+AS95+AV95+AY95)</f>
        <v>0</v>
      </c>
      <c r="BM95" s="108">
        <f>(BK95-BL95)</f>
        <v>5</v>
      </c>
      <c r="BN95" s="63">
        <f>(BG95+BD95+BA95+AX95+AU95+AR95+AO95+AL95+AI95+AF95+AC95+Z95+W95+T95+Q95+N95+K95+H95)</f>
        <v>2</v>
      </c>
      <c r="BO95" s="23"/>
    </row>
    <row r="96" spans="4:67" ht="20.100000000000001" customHeight="1">
      <c r="D96" s="32">
        <v>86</v>
      </c>
      <c r="E96" s="36" t="s">
        <v>187</v>
      </c>
      <c r="F96" s="68"/>
      <c r="G96" s="140"/>
      <c r="H96" s="176"/>
      <c r="I96" s="141"/>
      <c r="J96" s="142"/>
      <c r="K96" s="185"/>
      <c r="L96" s="143"/>
      <c r="M96" s="254"/>
      <c r="N96" s="255"/>
      <c r="O96" s="141"/>
      <c r="P96" s="256"/>
      <c r="Q96" s="257"/>
      <c r="R96" s="143"/>
      <c r="S96" s="147"/>
      <c r="T96" s="194"/>
      <c r="U96" s="141"/>
      <c r="V96" s="89"/>
      <c r="W96" s="188"/>
      <c r="X96" s="258"/>
      <c r="Y96" s="118"/>
      <c r="Z96" s="180"/>
      <c r="AA96" s="259"/>
      <c r="AB96" s="89"/>
      <c r="AC96" s="188"/>
      <c r="AD96" s="258"/>
      <c r="AE96" s="118"/>
      <c r="AF96" s="180"/>
      <c r="AG96" s="259"/>
      <c r="AH96" s="89"/>
      <c r="AI96" s="188"/>
      <c r="AJ96" s="258"/>
      <c r="AK96" s="126"/>
      <c r="AL96" s="172"/>
      <c r="AM96" s="262"/>
      <c r="AN96" s="90"/>
      <c r="AO96" s="198"/>
      <c r="AP96" s="263"/>
      <c r="AQ96" s="126"/>
      <c r="AR96" s="172"/>
      <c r="AS96" s="262"/>
      <c r="AT96" s="90"/>
      <c r="AU96" s="198"/>
      <c r="AV96" s="78"/>
      <c r="AW96" s="126">
        <v>1</v>
      </c>
      <c r="AX96" s="172">
        <v>1</v>
      </c>
      <c r="AY96" s="132"/>
      <c r="AZ96" s="214"/>
      <c r="BA96" s="198"/>
      <c r="BB96" s="215"/>
      <c r="BC96" s="126"/>
      <c r="BD96" s="172"/>
      <c r="BE96" s="132"/>
      <c r="BF96" s="214">
        <v>4</v>
      </c>
      <c r="BG96" s="198">
        <v>1</v>
      </c>
      <c r="BH96" s="281">
        <v>3</v>
      </c>
      <c r="BI96" s="82"/>
      <c r="BJ96" s="78"/>
      <c r="BK96" s="91">
        <f>(G96+J96+M96+P96+S96+V96+Y96+AB96+AE96+AH96+AK96+AN96+AQ96+AT96+AW96+AZ96+BC96+BF96)</f>
        <v>5</v>
      </c>
      <c r="BL96" s="63">
        <f>(I96+L96+O96+R96+U96+X96+AA96+AD96+AG96+AJ96+AM96+AP96+AS96+AV96+AY96)</f>
        <v>0</v>
      </c>
      <c r="BM96" s="108">
        <f>(BK96-BL96)</f>
        <v>5</v>
      </c>
      <c r="BN96" s="63">
        <f>(BG96+BD96+BA96+AX96+AU96+AR96+AO96+AL96+AI96+AF96+AC96+Z96+W96+T96+Q96+N96+K96+H96)</f>
        <v>2</v>
      </c>
      <c r="BO96" s="23"/>
    </row>
    <row r="97" spans="4:67" ht="20.100000000000001" customHeight="1">
      <c r="D97" s="32">
        <v>87</v>
      </c>
      <c r="E97" s="33" t="s">
        <v>154</v>
      </c>
      <c r="F97" s="28"/>
      <c r="G97" s="113"/>
      <c r="H97" s="178"/>
      <c r="I97" s="114"/>
      <c r="J97" s="93"/>
      <c r="K97" s="187"/>
      <c r="L97" s="94"/>
      <c r="M97" s="115">
        <v>2</v>
      </c>
      <c r="N97" s="179">
        <v>1</v>
      </c>
      <c r="O97" s="114"/>
      <c r="P97" s="95"/>
      <c r="Q97" s="193"/>
      <c r="R97" s="94"/>
      <c r="S97" s="124"/>
      <c r="T97" s="191"/>
      <c r="U97" s="114"/>
      <c r="V97" s="86"/>
      <c r="W97" s="184"/>
      <c r="X97" s="104"/>
      <c r="Y97" s="116"/>
      <c r="Z97" s="175"/>
      <c r="AA97" s="129"/>
      <c r="AB97" s="86"/>
      <c r="AC97" s="184"/>
      <c r="AD97" s="104"/>
      <c r="AE97" s="116"/>
      <c r="AF97" s="175"/>
      <c r="AG97" s="129"/>
      <c r="AH97" s="86"/>
      <c r="AI97" s="184"/>
      <c r="AJ97" s="104"/>
      <c r="AK97" s="125"/>
      <c r="AL97" s="173"/>
      <c r="AM97" s="131"/>
      <c r="AN97" s="87">
        <v>2</v>
      </c>
      <c r="AO97" s="195">
        <v>1</v>
      </c>
      <c r="AP97" s="77"/>
      <c r="AQ97" s="125"/>
      <c r="AR97" s="173"/>
      <c r="AS97" s="131"/>
      <c r="AT97" s="87"/>
      <c r="AU97" s="195"/>
      <c r="AV97" s="62"/>
      <c r="AW97" s="125"/>
      <c r="AX97" s="173"/>
      <c r="AY97" s="130"/>
      <c r="AZ97" s="206"/>
      <c r="BA97" s="195"/>
      <c r="BB97" s="207"/>
      <c r="BC97" s="125"/>
      <c r="BD97" s="173"/>
      <c r="BE97" s="130"/>
      <c r="BF97" s="206"/>
      <c r="BG97" s="195"/>
      <c r="BH97" s="207"/>
      <c r="BI97" s="81"/>
      <c r="BJ97" s="62"/>
      <c r="BK97" s="91">
        <f>(G97+J97+M97+P97+S97+V97+Y97+AB97+AE97+AH97+AK97+AN97+AQ97+AT97+AW97+AZ97+BC97+BF97)</f>
        <v>4</v>
      </c>
      <c r="BL97" s="63">
        <f>(I97+L97+O97+R97+U97+X97+AA97+AD97+AG97+AJ97+AM97+AP97+AS97+AV97+AY97)</f>
        <v>0</v>
      </c>
      <c r="BM97" s="108">
        <f>(BK97-BL97)</f>
        <v>4</v>
      </c>
      <c r="BN97" s="63">
        <f>(BG97+BD97+BA97+AX97+AU97+AR97+AO97+AL97+AI97+AF97+AC97+Z97+W97+T97+Q97+N97+K97+H97)</f>
        <v>2</v>
      </c>
      <c r="BO97" s="23"/>
    </row>
    <row r="98" spans="4:67" ht="20.100000000000001" customHeight="1">
      <c r="D98" s="32">
        <v>88</v>
      </c>
      <c r="E98" s="33" t="s">
        <v>68</v>
      </c>
      <c r="F98" s="28"/>
      <c r="G98" s="109"/>
      <c r="H98" s="170"/>
      <c r="I98" s="110"/>
      <c r="J98" s="84"/>
      <c r="K98" s="182"/>
      <c r="L98" s="74"/>
      <c r="M98" s="109"/>
      <c r="N98" s="170"/>
      <c r="O98" s="110"/>
      <c r="P98" s="84"/>
      <c r="Q98" s="182"/>
      <c r="R98" s="74"/>
      <c r="S98" s="109"/>
      <c r="T98" s="170"/>
      <c r="U98" s="110"/>
      <c r="V98" s="84"/>
      <c r="W98" s="182"/>
      <c r="X98" s="102"/>
      <c r="Y98" s="109">
        <v>1</v>
      </c>
      <c r="Z98" s="170">
        <v>1</v>
      </c>
      <c r="AA98" s="110"/>
      <c r="AB98" s="84"/>
      <c r="AC98" s="182"/>
      <c r="AD98" s="102"/>
      <c r="AE98" s="109">
        <v>3</v>
      </c>
      <c r="AF98" s="170">
        <v>1</v>
      </c>
      <c r="AG98" s="110"/>
      <c r="AH98" s="84"/>
      <c r="AI98" s="182"/>
      <c r="AJ98" s="102"/>
      <c r="AK98" s="109"/>
      <c r="AL98" s="170"/>
      <c r="AM98" s="110"/>
      <c r="AN98" s="84"/>
      <c r="AO98" s="182"/>
      <c r="AP98" s="59"/>
      <c r="AQ98" s="109"/>
      <c r="AR98" s="170"/>
      <c r="AS98" s="110"/>
      <c r="AT98" s="84"/>
      <c r="AU98" s="182"/>
      <c r="AV98" s="59"/>
      <c r="AW98" s="109"/>
      <c r="AX98" s="170"/>
      <c r="AY98" s="110"/>
      <c r="AZ98" s="200"/>
      <c r="BA98" s="182"/>
      <c r="BB98" s="201"/>
      <c r="BC98" s="109"/>
      <c r="BD98" s="170"/>
      <c r="BE98" s="110"/>
      <c r="BF98" s="200"/>
      <c r="BG98" s="182"/>
      <c r="BH98" s="201"/>
      <c r="BI98" s="79"/>
      <c r="BJ98" s="59"/>
      <c r="BK98" s="91">
        <f>(G98+J98+M98+P98+S98+V98+Y98+AB98+AE98+AH98+AK98+AN98+AQ98+AT98+AW98+AZ98+BC98+BF98)</f>
        <v>4</v>
      </c>
      <c r="BL98" s="63">
        <f>(I98+L98+O98+R98+U98+X98+AA98+AD98+AG98+AJ98+AM98+AP98+AS98+AV98+AY98)</f>
        <v>0</v>
      </c>
      <c r="BM98" s="108">
        <f>(BK98-BL98)</f>
        <v>4</v>
      </c>
      <c r="BN98" s="63">
        <f>(BG98+BD98+BA98+AX98+AU98+AR98+AO98+AL98+AI98+AF98+AC98+Z98+W98+T98+Q98+N98+K98+H98)</f>
        <v>2</v>
      </c>
      <c r="BO98" s="23"/>
    </row>
    <row r="99" spans="4:67" ht="20.100000000000001" customHeight="1">
      <c r="D99" s="32">
        <v>89</v>
      </c>
      <c r="E99" s="33" t="s">
        <v>93</v>
      </c>
      <c r="F99" s="28"/>
      <c r="G99" s="109">
        <v>4</v>
      </c>
      <c r="H99" s="170">
        <v>1</v>
      </c>
      <c r="I99" s="110"/>
      <c r="J99" s="84"/>
      <c r="K99" s="182"/>
      <c r="L99" s="74"/>
      <c r="M99" s="111"/>
      <c r="N99" s="171"/>
      <c r="O99" s="112"/>
      <c r="P99" s="85"/>
      <c r="Q99" s="183"/>
      <c r="R99" s="75"/>
      <c r="S99" s="111"/>
      <c r="T99" s="171"/>
      <c r="U99" s="112"/>
      <c r="V99" s="85"/>
      <c r="W99" s="183"/>
      <c r="X99" s="103"/>
      <c r="Y99" s="109"/>
      <c r="Z99" s="170"/>
      <c r="AA99" s="110"/>
      <c r="AB99" s="84"/>
      <c r="AC99" s="182"/>
      <c r="AD99" s="102"/>
      <c r="AE99" s="109"/>
      <c r="AF99" s="170"/>
      <c r="AG99" s="110"/>
      <c r="AH99" s="84"/>
      <c r="AI99" s="182"/>
      <c r="AJ99" s="102"/>
      <c r="AK99" s="109"/>
      <c r="AL99" s="170"/>
      <c r="AM99" s="110"/>
      <c r="AN99" s="84"/>
      <c r="AO99" s="182"/>
      <c r="AP99" s="59"/>
      <c r="AQ99" s="109"/>
      <c r="AR99" s="170"/>
      <c r="AS99" s="110"/>
      <c r="AT99" s="84"/>
      <c r="AU99" s="182"/>
      <c r="AV99" s="59"/>
      <c r="AW99" s="109"/>
      <c r="AX99" s="170"/>
      <c r="AY99" s="110"/>
      <c r="AZ99" s="200"/>
      <c r="BA99" s="182"/>
      <c r="BB99" s="201"/>
      <c r="BC99" s="109"/>
      <c r="BD99" s="170"/>
      <c r="BE99" s="110"/>
      <c r="BF99" s="200"/>
      <c r="BG99" s="182"/>
      <c r="BH99" s="201"/>
      <c r="BI99" s="80"/>
      <c r="BJ99" s="60"/>
      <c r="BK99" s="91">
        <f>(G99+J99+M99+P99+S99+V99+Y99+AB99+AE99+AH99+AK99+AN99+AQ99+AT99+AW99+AZ99+BC99+BF99)</f>
        <v>4</v>
      </c>
      <c r="BL99" s="63">
        <f>(I99+L99+O99+R99+U99+X99+AA99+AD99+AG99+AJ99+AM99+AP99+AS99+AV99+AY99)</f>
        <v>0</v>
      </c>
      <c r="BM99" s="108">
        <f>(BK99-BL99)</f>
        <v>4</v>
      </c>
      <c r="BN99" s="63">
        <f>(BG99+BD99+BA99+AX99+AU99+AR99+AO99+AL99+AI99+AF99+AC99+Z99+W99+T99+Q99+N99+K99+H99)</f>
        <v>1</v>
      </c>
      <c r="BO99" s="23"/>
    </row>
    <row r="100" spans="4:67" ht="20.100000000000001" customHeight="1">
      <c r="D100" s="32">
        <v>90</v>
      </c>
      <c r="E100" s="33" t="s">
        <v>113</v>
      </c>
      <c r="F100" s="28"/>
      <c r="G100" s="109"/>
      <c r="H100" s="170"/>
      <c r="I100" s="110"/>
      <c r="J100" s="84">
        <v>4</v>
      </c>
      <c r="K100" s="182">
        <v>1</v>
      </c>
      <c r="L100" s="74"/>
      <c r="M100" s="109"/>
      <c r="N100" s="170"/>
      <c r="O100" s="110"/>
      <c r="P100" s="84"/>
      <c r="Q100" s="182"/>
      <c r="R100" s="74"/>
      <c r="S100" s="109"/>
      <c r="T100" s="170"/>
      <c r="U100" s="110"/>
      <c r="V100" s="84"/>
      <c r="W100" s="182"/>
      <c r="X100" s="102"/>
      <c r="Y100" s="111"/>
      <c r="Z100" s="171"/>
      <c r="AA100" s="112"/>
      <c r="AB100" s="85"/>
      <c r="AC100" s="183"/>
      <c r="AD100" s="103"/>
      <c r="AE100" s="111"/>
      <c r="AF100" s="171"/>
      <c r="AG100" s="112"/>
      <c r="AH100" s="85"/>
      <c r="AI100" s="183"/>
      <c r="AJ100" s="103"/>
      <c r="AK100" s="111"/>
      <c r="AL100" s="171"/>
      <c r="AM100" s="112"/>
      <c r="AN100" s="85"/>
      <c r="AO100" s="183"/>
      <c r="AP100" s="60"/>
      <c r="AQ100" s="111"/>
      <c r="AR100" s="171"/>
      <c r="AS100" s="112"/>
      <c r="AT100" s="85"/>
      <c r="AU100" s="183"/>
      <c r="AV100" s="60"/>
      <c r="AW100" s="111"/>
      <c r="AX100" s="171"/>
      <c r="AY100" s="112"/>
      <c r="AZ100" s="204"/>
      <c r="BA100" s="183"/>
      <c r="BB100" s="205"/>
      <c r="BC100" s="111"/>
      <c r="BD100" s="171"/>
      <c r="BE100" s="112"/>
      <c r="BF100" s="204"/>
      <c r="BG100" s="183"/>
      <c r="BH100" s="205"/>
      <c r="BI100" s="80"/>
      <c r="BJ100" s="60"/>
      <c r="BK100" s="91">
        <f>(G100+J100+M100+P100+S100+V100+Y100+AB100+AE100+AH100+AK100+AN100+AQ100+AT100+AW100+AZ100+BC100+BF100)</f>
        <v>4</v>
      </c>
      <c r="BL100" s="63">
        <f>(I100+L100+O100+R100+U100+X100+AA100+AD100+AG100+AJ100+AM100+AP100+AS100+AV100+AY100)</f>
        <v>0</v>
      </c>
      <c r="BM100" s="108">
        <f>(BK100-BL100)</f>
        <v>4</v>
      </c>
      <c r="BN100" s="63">
        <f>(BG100+BD100+BA100+AX100+AU100+AR100+AO100+AL100+AI100+AF100+AC100+Z100+W100+T100+Q100+N100+K100+H100)</f>
        <v>1</v>
      </c>
      <c r="BO100" s="23"/>
    </row>
    <row r="101" spans="4:67" ht="20.100000000000001" customHeight="1">
      <c r="D101" s="32">
        <v>91</v>
      </c>
      <c r="E101" s="33" t="s">
        <v>57</v>
      </c>
      <c r="F101" s="28"/>
      <c r="G101" s="109"/>
      <c r="H101" s="170"/>
      <c r="I101" s="110"/>
      <c r="J101" s="84"/>
      <c r="K101" s="182"/>
      <c r="L101" s="74"/>
      <c r="M101" s="109">
        <v>4</v>
      </c>
      <c r="N101" s="170">
        <v>1</v>
      </c>
      <c r="O101" s="110"/>
      <c r="P101" s="84"/>
      <c r="Q101" s="182"/>
      <c r="R101" s="74"/>
      <c r="S101" s="109"/>
      <c r="T101" s="170"/>
      <c r="U101" s="110"/>
      <c r="V101" s="84"/>
      <c r="W101" s="182"/>
      <c r="X101" s="102"/>
      <c r="Y101" s="109"/>
      <c r="Z101" s="170"/>
      <c r="AA101" s="110"/>
      <c r="AB101" s="84"/>
      <c r="AC101" s="182"/>
      <c r="AD101" s="102"/>
      <c r="AE101" s="109"/>
      <c r="AF101" s="170"/>
      <c r="AG101" s="110"/>
      <c r="AH101" s="84"/>
      <c r="AI101" s="182"/>
      <c r="AJ101" s="102"/>
      <c r="AK101" s="109"/>
      <c r="AL101" s="170"/>
      <c r="AM101" s="110"/>
      <c r="AN101" s="84"/>
      <c r="AO101" s="182"/>
      <c r="AP101" s="59"/>
      <c r="AQ101" s="109"/>
      <c r="AR101" s="170"/>
      <c r="AS101" s="110"/>
      <c r="AT101" s="84"/>
      <c r="AU101" s="182"/>
      <c r="AV101" s="59"/>
      <c r="AW101" s="109"/>
      <c r="AX101" s="170"/>
      <c r="AY101" s="110"/>
      <c r="AZ101" s="200"/>
      <c r="BA101" s="182"/>
      <c r="BB101" s="201"/>
      <c r="BC101" s="109"/>
      <c r="BD101" s="170"/>
      <c r="BE101" s="110"/>
      <c r="BF101" s="200"/>
      <c r="BG101" s="182"/>
      <c r="BH101" s="201"/>
      <c r="BI101" s="79"/>
      <c r="BJ101" s="59"/>
      <c r="BK101" s="91">
        <f>(G101+J101+M101+P101+S101+V101+Y101+AB101+AE101+AH101+AK101+AN101+AQ101+AT101+AW101+AZ101+BC101+BF101)</f>
        <v>4</v>
      </c>
      <c r="BL101" s="63">
        <f>(I101+L101+O101+R101+U101+X101+AA101+AD101+AG101+AJ101+AM101+AP101+AS101+AV101+AY101)</f>
        <v>0</v>
      </c>
      <c r="BM101" s="108">
        <f>(BK101-BL101)</f>
        <v>4</v>
      </c>
      <c r="BN101" s="63">
        <f>(BG101+BD101+BA101+AX101+AU101+AR101+AO101+AL101+AI101+AF101+AC101+Z101+W101+T101+Q101+N101+K101+H101)</f>
        <v>1</v>
      </c>
      <c r="BO101" s="23"/>
    </row>
    <row r="102" spans="4:67" ht="20.100000000000001" customHeight="1">
      <c r="D102" s="32">
        <v>92</v>
      </c>
      <c r="E102" s="36" t="s">
        <v>173</v>
      </c>
      <c r="F102" s="28"/>
      <c r="G102" s="109"/>
      <c r="H102" s="170"/>
      <c r="I102" s="110"/>
      <c r="J102" s="84"/>
      <c r="K102" s="182"/>
      <c r="L102" s="74"/>
      <c r="M102" s="109">
        <v>4</v>
      </c>
      <c r="N102" s="170">
        <v>1</v>
      </c>
      <c r="O102" s="110"/>
      <c r="P102" s="84"/>
      <c r="Q102" s="182"/>
      <c r="R102" s="74"/>
      <c r="S102" s="109"/>
      <c r="T102" s="170"/>
      <c r="U102" s="110"/>
      <c r="V102" s="84"/>
      <c r="W102" s="182"/>
      <c r="X102" s="102"/>
      <c r="Y102" s="109"/>
      <c r="Z102" s="170"/>
      <c r="AA102" s="110"/>
      <c r="AB102" s="84"/>
      <c r="AC102" s="182"/>
      <c r="AD102" s="102"/>
      <c r="AE102" s="109"/>
      <c r="AF102" s="170"/>
      <c r="AG102" s="110"/>
      <c r="AH102" s="84"/>
      <c r="AI102" s="182"/>
      <c r="AJ102" s="102"/>
      <c r="AK102" s="109"/>
      <c r="AL102" s="170"/>
      <c r="AM102" s="110"/>
      <c r="AN102" s="84"/>
      <c r="AO102" s="182"/>
      <c r="AP102" s="59"/>
      <c r="AQ102" s="109"/>
      <c r="AR102" s="170"/>
      <c r="AS102" s="110"/>
      <c r="AT102" s="84"/>
      <c r="AU102" s="182"/>
      <c r="AV102" s="59"/>
      <c r="AW102" s="109"/>
      <c r="AX102" s="170"/>
      <c r="AY102" s="110"/>
      <c r="AZ102" s="200"/>
      <c r="BA102" s="182"/>
      <c r="BB102" s="201"/>
      <c r="BC102" s="109"/>
      <c r="BD102" s="170"/>
      <c r="BE102" s="110"/>
      <c r="BF102" s="200"/>
      <c r="BG102" s="182"/>
      <c r="BH102" s="201"/>
      <c r="BI102" s="79"/>
      <c r="BJ102" s="59"/>
      <c r="BK102" s="91">
        <f>(G102+J102+M102+P102+S102+V102+Y102+AB102+AE102+AH102+AK102+AN102+AQ102+AT102+AW102+AZ102+BC102+BF102)</f>
        <v>4</v>
      </c>
      <c r="BL102" s="63">
        <f>(I102+L102+O102+R102+U102+X102+AA102+AD102+AG102+AJ102+AM102+AP102+AS102+AV102+AY102)</f>
        <v>0</v>
      </c>
      <c r="BM102" s="108">
        <f>(BK102-BL102)</f>
        <v>4</v>
      </c>
      <c r="BN102" s="63">
        <f>(BG102+BD102+BA102+AX102+AU102+AR102+AO102+AL102+AI102+AF102+AC102+Z102+W102+T102+Q102+N102+K102+H102)</f>
        <v>1</v>
      </c>
      <c r="BO102" s="23"/>
    </row>
    <row r="103" spans="4:67" ht="20.100000000000001" customHeight="1">
      <c r="D103" s="32">
        <v>93</v>
      </c>
      <c r="E103" s="33" t="s">
        <v>64</v>
      </c>
      <c r="F103" s="28"/>
      <c r="G103" s="116"/>
      <c r="H103" s="175"/>
      <c r="I103" s="117"/>
      <c r="J103" s="86"/>
      <c r="K103" s="184"/>
      <c r="L103" s="76"/>
      <c r="M103" s="125"/>
      <c r="N103" s="173"/>
      <c r="O103" s="117"/>
      <c r="P103" s="86"/>
      <c r="Q103" s="184"/>
      <c r="R103" s="76"/>
      <c r="S103" s="116"/>
      <c r="T103" s="175"/>
      <c r="U103" s="117"/>
      <c r="V103" s="86"/>
      <c r="W103" s="184"/>
      <c r="X103" s="105"/>
      <c r="Y103" s="116"/>
      <c r="Z103" s="175"/>
      <c r="AA103" s="117"/>
      <c r="AB103" s="86"/>
      <c r="AC103" s="184"/>
      <c r="AD103" s="137"/>
      <c r="AE103" s="116"/>
      <c r="AF103" s="175"/>
      <c r="AG103" s="117"/>
      <c r="AH103" s="86"/>
      <c r="AI103" s="184"/>
      <c r="AJ103" s="137"/>
      <c r="AK103" s="125"/>
      <c r="AL103" s="173"/>
      <c r="AM103" s="130"/>
      <c r="AN103" s="87"/>
      <c r="AO103" s="195"/>
      <c r="AP103" s="62"/>
      <c r="AQ103" s="125"/>
      <c r="AR103" s="173"/>
      <c r="AS103" s="130"/>
      <c r="AT103" s="84"/>
      <c r="AU103" s="182"/>
      <c r="AV103" s="62"/>
      <c r="AW103" s="125">
        <v>4</v>
      </c>
      <c r="AX103" s="173">
        <v>1</v>
      </c>
      <c r="AY103" s="130"/>
      <c r="AZ103" s="206"/>
      <c r="BA103" s="195"/>
      <c r="BB103" s="207"/>
      <c r="BC103" s="125"/>
      <c r="BD103" s="173"/>
      <c r="BE103" s="130"/>
      <c r="BF103" s="206"/>
      <c r="BG103" s="195"/>
      <c r="BH103" s="207"/>
      <c r="BI103" s="81"/>
      <c r="BJ103" s="62"/>
      <c r="BK103" s="91">
        <f>(G103+J103+M103+P103+S103+V103+Y103+AB103+AE103+AH103+AK103+AN103+AQ103+AT103+AW103+AZ103+BC103+BF103)</f>
        <v>4</v>
      </c>
      <c r="BL103" s="63">
        <f>(I103+L103+O103+R103+U103+X103+AA103+AD103+AG103+AJ103+AM103+AP103+AS103+AV103+AY103)</f>
        <v>0</v>
      </c>
      <c r="BM103" s="108">
        <f>(BK103-BL103)</f>
        <v>4</v>
      </c>
      <c r="BN103" s="63">
        <f>(BG103+BD103+BA103+AX103+AU103+AR103+AO103+AL103+AI103+AF103+AC103+Z103+W103+T103+Q103+N103+K103+H103)</f>
        <v>1</v>
      </c>
      <c r="BO103" s="23"/>
    </row>
    <row r="104" spans="4:67" ht="20.100000000000001" customHeight="1">
      <c r="D104" s="32">
        <v>94</v>
      </c>
      <c r="E104" s="33" t="s">
        <v>90</v>
      </c>
      <c r="F104" s="28"/>
      <c r="G104" s="109"/>
      <c r="H104" s="170"/>
      <c r="I104" s="110"/>
      <c r="J104" s="84">
        <v>1</v>
      </c>
      <c r="K104" s="182">
        <v>1</v>
      </c>
      <c r="L104" s="99">
        <v>1</v>
      </c>
      <c r="M104" s="109">
        <v>1</v>
      </c>
      <c r="N104" s="170">
        <v>1</v>
      </c>
      <c r="O104" s="110"/>
      <c r="P104" s="84"/>
      <c r="Q104" s="182"/>
      <c r="R104" s="74"/>
      <c r="S104" s="109"/>
      <c r="T104" s="170"/>
      <c r="U104" s="110"/>
      <c r="V104" s="84"/>
      <c r="W104" s="182"/>
      <c r="X104" s="102"/>
      <c r="Y104" s="109"/>
      <c r="Z104" s="170"/>
      <c r="AA104" s="110"/>
      <c r="AB104" s="84"/>
      <c r="AC104" s="182"/>
      <c r="AD104" s="102"/>
      <c r="AE104" s="109"/>
      <c r="AF104" s="170"/>
      <c r="AG104" s="110"/>
      <c r="AH104" s="84">
        <v>1</v>
      </c>
      <c r="AI104" s="182">
        <v>1</v>
      </c>
      <c r="AJ104" s="102"/>
      <c r="AK104" s="109"/>
      <c r="AL104" s="170"/>
      <c r="AM104" s="110"/>
      <c r="AN104" s="84"/>
      <c r="AO104" s="182"/>
      <c r="AP104" s="59"/>
      <c r="AQ104" s="109"/>
      <c r="AR104" s="170"/>
      <c r="AS104" s="110"/>
      <c r="AT104" s="84"/>
      <c r="AU104" s="182"/>
      <c r="AV104" s="59"/>
      <c r="AW104" s="109"/>
      <c r="AX104" s="170"/>
      <c r="AY104" s="110"/>
      <c r="AZ104" s="200"/>
      <c r="BA104" s="182"/>
      <c r="BB104" s="201"/>
      <c r="BC104" s="109">
        <v>1</v>
      </c>
      <c r="BD104" s="170">
        <v>1</v>
      </c>
      <c r="BE104" s="110"/>
      <c r="BF104" s="200"/>
      <c r="BG104" s="182"/>
      <c r="BH104" s="201"/>
      <c r="BI104" s="79"/>
      <c r="BJ104" s="59"/>
      <c r="BK104" s="91">
        <f>(G104+J104+M104+P104+S104+V104+Y104+AB104+AE104+AH104+AK104+AN104+AQ104+AT104+AW104+AZ104+BC104+BF104)</f>
        <v>4</v>
      </c>
      <c r="BL104" s="63">
        <f>(I104+L104+O104+R104+U104+X104+AA104+AD104+AG104+AJ104+AM104+AP104+AS104+AV104+AY104)</f>
        <v>1</v>
      </c>
      <c r="BM104" s="108">
        <f>(BK104-BL104)</f>
        <v>3</v>
      </c>
      <c r="BN104" s="63">
        <f>(BG104+BD104+BA104+AX104+AU104+AR104+AO104+AL104+AI104+AF104+AC104+Z104+W104+T104+Q104+N104+K104+H104)</f>
        <v>4</v>
      </c>
      <c r="BO104" s="23"/>
    </row>
    <row r="105" spans="4:67" ht="20.100000000000001" customHeight="1">
      <c r="D105" s="32">
        <v>95</v>
      </c>
      <c r="E105" s="33" t="s">
        <v>117</v>
      </c>
      <c r="F105" s="28"/>
      <c r="G105" s="109"/>
      <c r="H105" s="170"/>
      <c r="I105" s="110"/>
      <c r="J105" s="84">
        <v>1</v>
      </c>
      <c r="K105" s="182">
        <v>1</v>
      </c>
      <c r="L105" s="74"/>
      <c r="M105" s="109">
        <v>1</v>
      </c>
      <c r="N105" s="170">
        <v>1</v>
      </c>
      <c r="O105" s="110"/>
      <c r="P105" s="84"/>
      <c r="Q105" s="182"/>
      <c r="R105" s="74"/>
      <c r="S105" s="109"/>
      <c r="T105" s="170"/>
      <c r="U105" s="110"/>
      <c r="V105" s="84">
        <v>1</v>
      </c>
      <c r="W105" s="182">
        <v>1</v>
      </c>
      <c r="X105" s="102"/>
      <c r="Y105" s="109"/>
      <c r="Z105" s="170"/>
      <c r="AA105" s="110"/>
      <c r="AB105" s="84"/>
      <c r="AC105" s="182"/>
      <c r="AD105" s="102"/>
      <c r="AE105" s="109"/>
      <c r="AF105" s="170"/>
      <c r="AG105" s="110"/>
      <c r="AH105" s="84"/>
      <c r="AI105" s="182"/>
      <c r="AJ105" s="102"/>
      <c r="AK105" s="109"/>
      <c r="AL105" s="170"/>
      <c r="AM105" s="110"/>
      <c r="AN105" s="84"/>
      <c r="AO105" s="182"/>
      <c r="AP105" s="59"/>
      <c r="AQ105" s="109"/>
      <c r="AR105" s="170"/>
      <c r="AS105" s="110"/>
      <c r="AT105" s="84"/>
      <c r="AU105" s="182"/>
      <c r="AV105" s="59"/>
      <c r="AW105" s="109"/>
      <c r="AX105" s="170"/>
      <c r="AY105" s="110"/>
      <c r="AZ105" s="200"/>
      <c r="BA105" s="182"/>
      <c r="BB105" s="201"/>
      <c r="BC105" s="109"/>
      <c r="BD105" s="170"/>
      <c r="BE105" s="110"/>
      <c r="BF105" s="200"/>
      <c r="BG105" s="182"/>
      <c r="BH105" s="201"/>
      <c r="BI105" s="79"/>
      <c r="BJ105" s="59"/>
      <c r="BK105" s="91">
        <f>(G105+J105+M105+P105+S105+V105+Y105+AB105+AE105+AH105+AK105+AN105+AQ105+AT105+AW105+AZ105+BC105+BF105)</f>
        <v>3</v>
      </c>
      <c r="BL105" s="63">
        <f>(I105+L105+O105+R105+U105+X105+AA105+AD105+AG105+AJ105+AM105+AP105+AS105+AV105+AY105)</f>
        <v>0</v>
      </c>
      <c r="BM105" s="108">
        <f>(BK105-BL105)</f>
        <v>3</v>
      </c>
      <c r="BN105" s="63">
        <f>(BG105+BD105+BA105+AX105+AU105+AR105+AO105+AL105+AI105+AF105+AC105+Z105+W105+T105+Q105+N105+K105+H105)</f>
        <v>3</v>
      </c>
      <c r="BO105" s="23"/>
    </row>
    <row r="106" spans="4:67" ht="20.100000000000001" customHeight="1">
      <c r="D106" s="32">
        <v>97</v>
      </c>
      <c r="E106" s="33" t="s">
        <v>134</v>
      </c>
      <c r="F106" s="28"/>
      <c r="G106" s="109"/>
      <c r="H106" s="170"/>
      <c r="I106" s="110"/>
      <c r="J106" s="84"/>
      <c r="K106" s="182"/>
      <c r="L106" s="74"/>
      <c r="M106" s="109"/>
      <c r="N106" s="170"/>
      <c r="O106" s="110"/>
      <c r="P106" s="84">
        <v>1</v>
      </c>
      <c r="Q106" s="182">
        <v>1</v>
      </c>
      <c r="R106" s="74"/>
      <c r="S106" s="109">
        <v>1</v>
      </c>
      <c r="T106" s="170">
        <v>1</v>
      </c>
      <c r="U106" s="110"/>
      <c r="V106" s="84"/>
      <c r="W106" s="182"/>
      <c r="X106" s="102"/>
      <c r="Y106" s="109"/>
      <c r="Z106" s="170"/>
      <c r="AA106" s="110"/>
      <c r="AB106" s="84"/>
      <c r="AC106" s="182"/>
      <c r="AD106" s="102"/>
      <c r="AE106" s="109"/>
      <c r="AF106" s="170"/>
      <c r="AG106" s="110"/>
      <c r="AH106" s="84"/>
      <c r="AI106" s="182"/>
      <c r="AJ106" s="102"/>
      <c r="AK106" s="109"/>
      <c r="AL106" s="170"/>
      <c r="AM106" s="110"/>
      <c r="AN106" s="84"/>
      <c r="AO106" s="182"/>
      <c r="AP106" s="59"/>
      <c r="AQ106" s="109"/>
      <c r="AR106" s="170"/>
      <c r="AS106" s="110"/>
      <c r="AT106" s="84"/>
      <c r="AU106" s="182"/>
      <c r="AV106" s="59"/>
      <c r="AW106" s="109"/>
      <c r="AX106" s="170"/>
      <c r="AY106" s="110"/>
      <c r="AZ106" s="200"/>
      <c r="BA106" s="182"/>
      <c r="BB106" s="201"/>
      <c r="BC106" s="109"/>
      <c r="BD106" s="170"/>
      <c r="BE106" s="110"/>
      <c r="BF106" s="200"/>
      <c r="BG106" s="182"/>
      <c r="BH106" s="201"/>
      <c r="BI106" s="79"/>
      <c r="BJ106" s="59"/>
      <c r="BK106" s="91">
        <f>(G106+J106+M106+P106+S106+V106+Y106+AB106+AE106+AH106+AK106+AN106+AQ106+AT106+AW106+AZ106+BC106+BF106)</f>
        <v>2</v>
      </c>
      <c r="BL106" s="63">
        <f>(I106+L106+O106+R106+U106+X106+AA106+AD106+AG106+AJ106+AM106+AP106+AS106+AV106+AY106)</f>
        <v>0</v>
      </c>
      <c r="BM106" s="108">
        <f>(BK106-BL106)</f>
        <v>2</v>
      </c>
      <c r="BN106" s="63">
        <f>(BG106+BD106+BA106+AX106+AU106+AR106+AO106+AL106+AI106+AF106+AC106+Z106+W106+T106+Q106+N106+K106+H106)</f>
        <v>2</v>
      </c>
      <c r="BO106" s="23"/>
    </row>
    <row r="107" spans="4:67" ht="20.100000000000001" customHeight="1">
      <c r="D107" s="32">
        <v>98</v>
      </c>
      <c r="E107" s="33" t="s">
        <v>140</v>
      </c>
      <c r="F107" s="101"/>
      <c r="G107" s="109"/>
      <c r="H107" s="170"/>
      <c r="I107" s="110"/>
      <c r="J107" s="84"/>
      <c r="K107" s="182"/>
      <c r="L107" s="74"/>
      <c r="M107" s="109"/>
      <c r="N107" s="170"/>
      <c r="O107" s="110"/>
      <c r="P107" s="84"/>
      <c r="Q107" s="182"/>
      <c r="R107" s="74"/>
      <c r="S107" s="109">
        <v>1</v>
      </c>
      <c r="T107" s="170">
        <v>1</v>
      </c>
      <c r="U107" s="110"/>
      <c r="V107" s="84">
        <v>1</v>
      </c>
      <c r="W107" s="182">
        <v>1</v>
      </c>
      <c r="X107" s="102"/>
      <c r="Y107" s="109"/>
      <c r="Z107" s="170"/>
      <c r="AA107" s="110"/>
      <c r="AB107" s="84"/>
      <c r="AC107" s="182"/>
      <c r="AD107" s="102"/>
      <c r="AE107" s="109"/>
      <c r="AF107" s="170"/>
      <c r="AG107" s="110"/>
      <c r="AH107" s="84"/>
      <c r="AI107" s="182"/>
      <c r="AJ107" s="102"/>
      <c r="AK107" s="109"/>
      <c r="AL107" s="170"/>
      <c r="AM107" s="110"/>
      <c r="AN107" s="84"/>
      <c r="AO107" s="182"/>
      <c r="AP107" s="59"/>
      <c r="AQ107" s="109"/>
      <c r="AR107" s="170"/>
      <c r="AS107" s="110"/>
      <c r="AT107" s="84"/>
      <c r="AU107" s="182"/>
      <c r="AV107" s="59"/>
      <c r="AW107" s="109"/>
      <c r="AX107" s="170"/>
      <c r="AY107" s="110"/>
      <c r="AZ107" s="200"/>
      <c r="BA107" s="182"/>
      <c r="BB107" s="201"/>
      <c r="BC107" s="109"/>
      <c r="BD107" s="170"/>
      <c r="BE107" s="110"/>
      <c r="BF107" s="200"/>
      <c r="BG107" s="182"/>
      <c r="BH107" s="201"/>
      <c r="BI107" s="79"/>
      <c r="BJ107" s="59"/>
      <c r="BK107" s="91">
        <f>(G107+J107+M107+P107+S107+V107+Y107+AB107+AE107+AH107+AK107+AN107+AQ107+AT107+AW107+AZ107+BC107+BF107)</f>
        <v>2</v>
      </c>
      <c r="BL107" s="63">
        <f>(I107+L107+O107+R107+U107+X107+AA107+AD107+AG107+AJ107+AM107+AP107+AS107+AV107+AY107)</f>
        <v>0</v>
      </c>
      <c r="BM107" s="108">
        <f>(BK107-BL107)</f>
        <v>2</v>
      </c>
      <c r="BN107" s="63">
        <f>(BG107+BD107+BA107+AX107+AU107+AR107+AO107+AL107+AI107+AF107+AC107+Z107+W107+T107+Q107+N107+K107+H107)</f>
        <v>2</v>
      </c>
      <c r="BO107" s="23"/>
    </row>
    <row r="108" spans="4:67" ht="20.100000000000001" customHeight="1">
      <c r="D108" s="32">
        <v>99</v>
      </c>
      <c r="E108" s="36" t="s">
        <v>170</v>
      </c>
      <c r="F108" s="70"/>
      <c r="G108" s="265"/>
      <c r="H108" s="266"/>
      <c r="I108" s="267"/>
      <c r="J108" s="154"/>
      <c r="K108" s="101"/>
      <c r="L108" s="155"/>
      <c r="M108" s="265"/>
      <c r="N108" s="266"/>
      <c r="O108" s="267"/>
      <c r="P108" s="154"/>
      <c r="Q108" s="101"/>
      <c r="R108" s="155"/>
      <c r="S108" s="265"/>
      <c r="T108" s="266"/>
      <c r="U108" s="267"/>
      <c r="V108" s="154"/>
      <c r="W108" s="101"/>
      <c r="X108" s="155"/>
      <c r="Y108" s="265"/>
      <c r="Z108" s="266"/>
      <c r="AA108" s="267"/>
      <c r="AB108" s="154"/>
      <c r="AC108" s="101"/>
      <c r="AD108" s="155"/>
      <c r="AE108" s="265"/>
      <c r="AF108" s="266"/>
      <c r="AG108" s="267"/>
      <c r="AH108" s="154"/>
      <c r="AI108" s="101"/>
      <c r="AJ108" s="155"/>
      <c r="AK108" s="265"/>
      <c r="AL108" s="266"/>
      <c r="AM108" s="267"/>
      <c r="AN108" s="154"/>
      <c r="AO108" s="101"/>
      <c r="AP108" s="155"/>
      <c r="AQ108" s="265"/>
      <c r="AR108" s="266"/>
      <c r="AS108" s="267"/>
      <c r="AT108" s="154"/>
      <c r="AU108" s="101"/>
      <c r="AV108" s="155"/>
      <c r="AW108" s="265"/>
      <c r="AX108" s="266"/>
      <c r="AY108" s="267"/>
      <c r="AZ108" s="208"/>
      <c r="BA108" s="209"/>
      <c r="BB108" s="210"/>
      <c r="BC108" s="272">
        <v>1</v>
      </c>
      <c r="BD108" s="271">
        <v>1</v>
      </c>
      <c r="BE108" s="267"/>
      <c r="BF108" s="211">
        <v>1</v>
      </c>
      <c r="BG108" s="212">
        <v>1</v>
      </c>
      <c r="BH108" s="210"/>
      <c r="BI108" s="154"/>
      <c r="BJ108" s="155"/>
      <c r="BK108" s="91">
        <f>(G108+J108+M108+P108+S108+V108+Y108+AB108+AE108+AH108+AK108+AN108+AQ108+AT108+AW108+AZ108+BC108+BF108)</f>
        <v>2</v>
      </c>
      <c r="BL108" s="63">
        <f>(I108+L108+O108+R108+U108+X108+AA108+AD108+AG108+AJ108+AM108+AP108+AS108+AV108+AY108)</f>
        <v>0</v>
      </c>
      <c r="BM108" s="108">
        <f>(BK108-BL108)</f>
        <v>2</v>
      </c>
      <c r="BN108" s="63">
        <f>(BG108+BD108+BA108+AX108+AU108+AR108+AO108+AL108+AI108+AF108+AC108+Z108+W108+T108+Q108+N108+K108+H108)</f>
        <v>2</v>
      </c>
      <c r="BO108" s="23"/>
    </row>
    <row r="109" spans="4:67" ht="20.100000000000001" customHeight="1">
      <c r="D109" s="32">
        <v>100</v>
      </c>
      <c r="E109" s="36" t="s">
        <v>185</v>
      </c>
      <c r="F109" s="101"/>
      <c r="G109" s="113"/>
      <c r="H109" s="178"/>
      <c r="I109" s="114"/>
      <c r="J109" s="93"/>
      <c r="K109" s="187"/>
      <c r="L109" s="94"/>
      <c r="M109" s="115"/>
      <c r="N109" s="179"/>
      <c r="O109" s="114"/>
      <c r="P109" s="95"/>
      <c r="Q109" s="193"/>
      <c r="R109" s="94"/>
      <c r="S109" s="124"/>
      <c r="T109" s="191"/>
      <c r="U109" s="114"/>
      <c r="V109" s="86"/>
      <c r="W109" s="184"/>
      <c r="X109" s="104"/>
      <c r="Y109" s="116"/>
      <c r="Z109" s="175"/>
      <c r="AA109" s="129"/>
      <c r="AB109" s="86"/>
      <c r="AC109" s="184"/>
      <c r="AD109" s="104"/>
      <c r="AE109" s="116"/>
      <c r="AF109" s="175"/>
      <c r="AG109" s="129"/>
      <c r="AH109" s="86"/>
      <c r="AI109" s="184"/>
      <c r="AJ109" s="104"/>
      <c r="AK109" s="125"/>
      <c r="AL109" s="173"/>
      <c r="AM109" s="131"/>
      <c r="AN109" s="87"/>
      <c r="AO109" s="195"/>
      <c r="AP109" s="77"/>
      <c r="AQ109" s="125"/>
      <c r="AR109" s="173"/>
      <c r="AS109" s="131"/>
      <c r="AT109" s="87"/>
      <c r="AU109" s="195"/>
      <c r="AV109" s="62"/>
      <c r="AW109" s="125"/>
      <c r="AX109" s="173"/>
      <c r="AY109" s="130"/>
      <c r="AZ109" s="206"/>
      <c r="BA109" s="195"/>
      <c r="BB109" s="207"/>
      <c r="BC109" s="125">
        <v>1</v>
      </c>
      <c r="BD109" s="173">
        <v>1</v>
      </c>
      <c r="BE109" s="130"/>
      <c r="BF109" s="206">
        <v>1</v>
      </c>
      <c r="BG109" s="195">
        <v>1</v>
      </c>
      <c r="BH109" s="207"/>
      <c r="BI109" s="81"/>
      <c r="BJ109" s="62"/>
      <c r="BK109" s="91">
        <f>(G109+J109+M109+P109+S109+V109+Y109+AB109+AE109+AH109+AK109+AN109+AQ109+AT109+AW109+AZ109+BC109+BF109)</f>
        <v>2</v>
      </c>
      <c r="BL109" s="63">
        <f>(I109+L109+O109+R109+U109+X109+AA109+AD109+AG109+AJ109+AM109+AP109+AS109+AV109+AY109)</f>
        <v>0</v>
      </c>
      <c r="BM109" s="108">
        <f>(BK109-BL109)</f>
        <v>2</v>
      </c>
      <c r="BN109" s="63">
        <f>(BG109+BD109+BA109+AX109+AU109+AR109+AO109+AL109+AI109+AF109+AC109+Z109+W109+T109+Q109+N109+K109+H109)</f>
        <v>2</v>
      </c>
      <c r="BO109" s="23"/>
    </row>
    <row r="110" spans="4:67" ht="20.100000000000001" customHeight="1">
      <c r="D110" s="32">
        <v>101</v>
      </c>
      <c r="E110" s="36" t="s">
        <v>168</v>
      </c>
      <c r="F110" s="28"/>
      <c r="G110" s="113"/>
      <c r="H110" s="178"/>
      <c r="I110" s="114"/>
      <c r="J110" s="93"/>
      <c r="K110" s="187"/>
      <c r="L110" s="94"/>
      <c r="M110" s="115"/>
      <c r="N110" s="179"/>
      <c r="O110" s="114"/>
      <c r="P110" s="95"/>
      <c r="Q110" s="193"/>
      <c r="R110" s="94"/>
      <c r="S110" s="124"/>
      <c r="T110" s="191"/>
      <c r="U110" s="114"/>
      <c r="V110" s="86"/>
      <c r="W110" s="184"/>
      <c r="X110" s="104"/>
      <c r="Y110" s="116"/>
      <c r="Z110" s="175"/>
      <c r="AA110" s="129"/>
      <c r="AB110" s="86"/>
      <c r="AC110" s="184"/>
      <c r="AD110" s="104"/>
      <c r="AE110" s="116"/>
      <c r="AF110" s="175"/>
      <c r="AG110" s="129"/>
      <c r="AH110" s="86"/>
      <c r="AI110" s="184"/>
      <c r="AJ110" s="104"/>
      <c r="AK110" s="125"/>
      <c r="AL110" s="173"/>
      <c r="AM110" s="131"/>
      <c r="AN110" s="87"/>
      <c r="AO110" s="195"/>
      <c r="AP110" s="77"/>
      <c r="AQ110" s="125"/>
      <c r="AR110" s="173"/>
      <c r="AS110" s="131"/>
      <c r="AT110" s="87"/>
      <c r="AU110" s="195"/>
      <c r="AV110" s="62"/>
      <c r="AW110" s="125">
        <v>1</v>
      </c>
      <c r="AX110" s="173">
        <v>1</v>
      </c>
      <c r="AY110" s="130"/>
      <c r="AZ110" s="206"/>
      <c r="BA110" s="195"/>
      <c r="BB110" s="207"/>
      <c r="BC110" s="125"/>
      <c r="BD110" s="173"/>
      <c r="BE110" s="130"/>
      <c r="BF110" s="206"/>
      <c r="BG110" s="195"/>
      <c r="BH110" s="207"/>
      <c r="BI110" s="81"/>
      <c r="BJ110" s="62"/>
      <c r="BK110" s="91">
        <f>(G110+J110+M110+P110+S110+V110+Y110+AB110+AE110+AH110+AK110+AN110+AQ110+AT110+AW110+AZ110+BC110+BF110)</f>
        <v>1</v>
      </c>
      <c r="BL110" s="63">
        <f>(I110+L110+O110+R110+U110+X110+AA110+AD110+AG110+AJ110+AM110+AP110+AS110+AV110+AY110)</f>
        <v>0</v>
      </c>
      <c r="BM110" s="108">
        <f>(BK110-BL110)</f>
        <v>1</v>
      </c>
      <c r="BN110" s="63">
        <f>(BG110+BD110+BA110+AX110+AU110+AR110+AO110+AL110+AI110+AF110+AC110+Z110+W110+T110+Q110+N110+K110+H110)</f>
        <v>1</v>
      </c>
      <c r="BO110" s="23"/>
    </row>
    <row r="111" spans="4:67" ht="20.100000000000001" customHeight="1">
      <c r="D111" s="32">
        <v>102</v>
      </c>
      <c r="E111" s="33" t="s">
        <v>122</v>
      </c>
      <c r="F111" s="28"/>
      <c r="G111" s="109"/>
      <c r="H111" s="170"/>
      <c r="I111" s="110"/>
      <c r="J111" s="84"/>
      <c r="K111" s="182"/>
      <c r="L111" s="74"/>
      <c r="M111" s="109"/>
      <c r="N111" s="170"/>
      <c r="O111" s="110"/>
      <c r="P111" s="84"/>
      <c r="Q111" s="182"/>
      <c r="R111" s="74"/>
      <c r="S111" s="109"/>
      <c r="T111" s="170"/>
      <c r="U111" s="110"/>
      <c r="V111" s="84"/>
      <c r="W111" s="182"/>
      <c r="X111" s="102"/>
      <c r="Y111" s="109"/>
      <c r="Z111" s="170"/>
      <c r="AA111" s="110"/>
      <c r="AB111" s="84"/>
      <c r="AC111" s="182"/>
      <c r="AD111" s="102"/>
      <c r="AE111" s="109"/>
      <c r="AF111" s="170"/>
      <c r="AG111" s="110"/>
      <c r="AH111" s="84"/>
      <c r="AI111" s="182"/>
      <c r="AJ111" s="102"/>
      <c r="AK111" s="109"/>
      <c r="AL111" s="170"/>
      <c r="AM111" s="110"/>
      <c r="AN111" s="84"/>
      <c r="AO111" s="182"/>
      <c r="AP111" s="59"/>
      <c r="AQ111" s="109"/>
      <c r="AR111" s="170"/>
      <c r="AS111" s="110"/>
      <c r="AT111" s="84"/>
      <c r="AU111" s="182"/>
      <c r="AV111" s="59"/>
      <c r="AW111" s="109"/>
      <c r="AX111" s="170"/>
      <c r="AY111" s="110"/>
      <c r="AZ111" s="200"/>
      <c r="BA111" s="182"/>
      <c r="BB111" s="201"/>
      <c r="BC111" s="109"/>
      <c r="BD111" s="170"/>
      <c r="BE111" s="110"/>
      <c r="BF111" s="200">
        <v>1</v>
      </c>
      <c r="BG111" s="182">
        <v>1</v>
      </c>
      <c r="BH111" s="201"/>
      <c r="BI111" s="79"/>
      <c r="BJ111" s="59"/>
      <c r="BK111" s="91">
        <f>(G111+J111+M111+P111+S111+V111+Y111+AB111+AE111+AH111+AK111+AN111+AQ111+AT111+AW111+AZ111+BC111+BF111)</f>
        <v>1</v>
      </c>
      <c r="BL111" s="63">
        <f>(I111+L111+O111+R111+U111+X111+AA111+AD111+AG111+AJ111+AM111+AP111+AS111+AV111+AY111)</f>
        <v>0</v>
      </c>
      <c r="BM111" s="108">
        <f>(BK111-BL111)</f>
        <v>1</v>
      </c>
      <c r="BN111" s="63">
        <f>(BG111+BD111+BA111+AX111+AU111+AR111+AO111+AL111+AI111+AF111+AC111+Z111+W111+T111+Q111+N111+K111+H111)</f>
        <v>1</v>
      </c>
      <c r="BO111" s="23"/>
    </row>
    <row r="112" spans="4:67" ht="20.100000000000001" customHeight="1">
      <c r="D112" s="32">
        <v>103</v>
      </c>
      <c r="E112" s="33" t="s">
        <v>50</v>
      </c>
      <c r="F112" s="28"/>
      <c r="G112" s="120"/>
      <c r="H112" s="177"/>
      <c r="I112" s="121"/>
      <c r="J112" s="88"/>
      <c r="K112" s="186"/>
      <c r="L112" s="31"/>
      <c r="M112" s="127"/>
      <c r="N112" s="190"/>
      <c r="O112" s="121"/>
      <c r="P112" s="88"/>
      <c r="Q112" s="186"/>
      <c r="R112" s="31"/>
      <c r="S112" s="120"/>
      <c r="T112" s="177"/>
      <c r="U112" s="121"/>
      <c r="V112" s="92"/>
      <c r="W112" s="192"/>
      <c r="X112" s="106"/>
      <c r="Y112" s="127"/>
      <c r="Z112" s="190"/>
      <c r="AA112" s="121"/>
      <c r="AB112" s="92"/>
      <c r="AC112" s="192"/>
      <c r="AD112" s="106"/>
      <c r="AE112" s="127"/>
      <c r="AF112" s="190"/>
      <c r="AG112" s="121"/>
      <c r="AH112" s="88"/>
      <c r="AI112" s="186"/>
      <c r="AJ112" s="106"/>
      <c r="AK112" s="125"/>
      <c r="AL112" s="173"/>
      <c r="AM112" s="121"/>
      <c r="AN112" s="87">
        <v>1</v>
      </c>
      <c r="AO112" s="195">
        <v>1</v>
      </c>
      <c r="AP112" s="31"/>
      <c r="AQ112" s="125"/>
      <c r="AR112" s="173"/>
      <c r="AS112" s="121"/>
      <c r="AT112" s="87"/>
      <c r="AU112" s="195"/>
      <c r="AV112" s="62"/>
      <c r="AW112" s="125"/>
      <c r="AX112" s="173"/>
      <c r="AY112" s="130"/>
      <c r="AZ112" s="206"/>
      <c r="BA112" s="195"/>
      <c r="BB112" s="207"/>
      <c r="BC112" s="125"/>
      <c r="BD112" s="173"/>
      <c r="BE112" s="130"/>
      <c r="BF112" s="206"/>
      <c r="BG112" s="195"/>
      <c r="BH112" s="207"/>
      <c r="BI112" s="81"/>
      <c r="BJ112" s="31"/>
      <c r="BK112" s="91">
        <f>(G112+J112+M112+P112+S112+V112+Y112+AB112+AE112+AH112+AK112+AN112+AQ112+AT112+AW112+AZ112+BC112+BF112)</f>
        <v>1</v>
      </c>
      <c r="BL112" s="63">
        <f>(I112+L112+O112+R112+U112+X112+AA112+AD112+AG112+AJ112+AM112+AP112+AS112+AV112+AY112)</f>
        <v>0</v>
      </c>
      <c r="BM112" s="108">
        <f>(BK112-BL112)</f>
        <v>1</v>
      </c>
      <c r="BN112" s="63">
        <f>(BG112+BD112+BA112+AX112+AU112+AR112+AO112+AL112+AI112+AF112+AC112+Z112+W112+T112+Q112+N112+K112+H112)</f>
        <v>1</v>
      </c>
      <c r="BO112" s="23"/>
    </row>
    <row r="113" spans="4:67" ht="20.100000000000001" customHeight="1">
      <c r="D113" s="32">
        <v>104</v>
      </c>
      <c r="E113" s="33" t="s">
        <v>69</v>
      </c>
      <c r="F113" s="28"/>
      <c r="G113" s="109"/>
      <c r="H113" s="170"/>
      <c r="I113" s="110"/>
      <c r="J113" s="84"/>
      <c r="K113" s="182"/>
      <c r="L113" s="74"/>
      <c r="M113" s="109">
        <v>1</v>
      </c>
      <c r="N113" s="170">
        <v>1</v>
      </c>
      <c r="O113" s="110"/>
      <c r="P113" s="84"/>
      <c r="Q113" s="182"/>
      <c r="R113" s="74"/>
      <c r="S113" s="109"/>
      <c r="T113" s="170"/>
      <c r="U113" s="110"/>
      <c r="V113" s="84"/>
      <c r="W113" s="182"/>
      <c r="X113" s="102"/>
      <c r="Y113" s="109"/>
      <c r="Z113" s="170"/>
      <c r="AA113" s="110"/>
      <c r="AB113" s="84"/>
      <c r="AC113" s="182"/>
      <c r="AD113" s="102"/>
      <c r="AE113" s="109"/>
      <c r="AF113" s="170"/>
      <c r="AG113" s="110"/>
      <c r="AH113" s="84"/>
      <c r="AI113" s="182"/>
      <c r="AJ113" s="102"/>
      <c r="AK113" s="109"/>
      <c r="AL113" s="170"/>
      <c r="AM113" s="110"/>
      <c r="AN113" s="84"/>
      <c r="AO113" s="182"/>
      <c r="AP113" s="59"/>
      <c r="AQ113" s="109"/>
      <c r="AR113" s="170"/>
      <c r="AS113" s="110"/>
      <c r="AT113" s="84"/>
      <c r="AU113" s="182"/>
      <c r="AV113" s="59"/>
      <c r="AW113" s="109"/>
      <c r="AX113" s="170"/>
      <c r="AY113" s="110"/>
      <c r="AZ113" s="200"/>
      <c r="BA113" s="182"/>
      <c r="BB113" s="201"/>
      <c r="BC113" s="109"/>
      <c r="BD113" s="170"/>
      <c r="BE113" s="110"/>
      <c r="BF113" s="200"/>
      <c r="BG113" s="182"/>
      <c r="BH113" s="201"/>
      <c r="BI113" s="145"/>
      <c r="BJ113" s="146"/>
      <c r="BK113" s="91">
        <f>(G113+J113+M113+P113+S113+V113+Y113+AB113+AE113+AH113+AK113+AN113+AQ113+AT113+AW113+AZ113+BC113+BF113)</f>
        <v>1</v>
      </c>
      <c r="BL113" s="63">
        <f>(I113+L113+O113+R113+U113+X113+AA113+AD113+AG113+AJ113+AM113+AP113+AS113+AV113+AY113)</f>
        <v>0</v>
      </c>
      <c r="BM113" s="108">
        <f>(BK113-BL113)</f>
        <v>1</v>
      </c>
      <c r="BN113" s="63">
        <f>(BG113+BD113+BA113+AX113+AU113+AR113+AO113+AL113+AI113+AF113+AC113+Z113+W113+T113+Q113+N113+K113+H113)</f>
        <v>1</v>
      </c>
      <c r="BO113" s="23"/>
    </row>
    <row r="114" spans="4:67" ht="20.100000000000001" customHeight="1">
      <c r="D114" s="32">
        <v>105</v>
      </c>
      <c r="E114" s="33" t="s">
        <v>104</v>
      </c>
      <c r="F114" s="28"/>
      <c r="G114" s="109">
        <v>1</v>
      </c>
      <c r="H114" s="170">
        <v>1</v>
      </c>
      <c r="I114" s="110"/>
      <c r="J114" s="84"/>
      <c r="K114" s="182"/>
      <c r="L114" s="74"/>
      <c r="M114" s="109"/>
      <c r="N114" s="170"/>
      <c r="O114" s="110"/>
      <c r="P114" s="84"/>
      <c r="Q114" s="182"/>
      <c r="R114" s="74"/>
      <c r="S114" s="109"/>
      <c r="T114" s="170"/>
      <c r="U114" s="110"/>
      <c r="V114" s="84"/>
      <c r="W114" s="182"/>
      <c r="X114" s="102"/>
      <c r="Y114" s="109"/>
      <c r="Z114" s="170"/>
      <c r="AA114" s="110"/>
      <c r="AB114" s="84"/>
      <c r="AC114" s="182"/>
      <c r="AD114" s="102"/>
      <c r="AE114" s="109"/>
      <c r="AF114" s="170"/>
      <c r="AG114" s="110"/>
      <c r="AH114" s="84"/>
      <c r="AI114" s="182"/>
      <c r="AJ114" s="102"/>
      <c r="AK114" s="109"/>
      <c r="AL114" s="170"/>
      <c r="AM114" s="110"/>
      <c r="AN114" s="84"/>
      <c r="AO114" s="182"/>
      <c r="AP114" s="59"/>
      <c r="AQ114" s="109"/>
      <c r="AR114" s="170"/>
      <c r="AS114" s="110"/>
      <c r="AT114" s="84"/>
      <c r="AU114" s="182"/>
      <c r="AV114" s="59"/>
      <c r="AW114" s="109"/>
      <c r="AX114" s="170"/>
      <c r="AY114" s="110"/>
      <c r="AZ114" s="200"/>
      <c r="BA114" s="182"/>
      <c r="BB114" s="201"/>
      <c r="BC114" s="109"/>
      <c r="BD114" s="170"/>
      <c r="BE114" s="110"/>
      <c r="BF114" s="200"/>
      <c r="BG114" s="182"/>
      <c r="BH114" s="201"/>
      <c r="BI114" s="79"/>
      <c r="BJ114" s="59"/>
      <c r="BK114" s="91">
        <f>(G114+J114+M114+P114+S114+V114+Y114+AB114+AE114+AH114+AK114+AN114+AQ114+AT114+AW114+AZ114+BC114+BF114)</f>
        <v>1</v>
      </c>
      <c r="BL114" s="63">
        <f>(I114+L114+O114+R114+U114+X114+AA114+AD114+AG114+AJ114+AM114+AP114+AS114+AV114+AY114)</f>
        <v>0</v>
      </c>
      <c r="BM114" s="108">
        <f>(BK114-BL114)</f>
        <v>1</v>
      </c>
      <c r="BN114" s="63">
        <f>(BG114+BD114+BA114+AX114+AU114+AR114+AO114+AL114+AI114+AF114+AC114+Z114+W114+T114+Q114+N114+K114+H114)</f>
        <v>1</v>
      </c>
      <c r="BO114" s="23"/>
    </row>
    <row r="115" spans="4:67" ht="20.100000000000001" customHeight="1">
      <c r="D115" s="156">
        <v>106</v>
      </c>
      <c r="E115" s="33" t="s">
        <v>109</v>
      </c>
      <c r="F115" s="28"/>
      <c r="G115" s="109">
        <v>1</v>
      </c>
      <c r="H115" s="170">
        <v>1</v>
      </c>
      <c r="I115" s="110"/>
      <c r="J115" s="84"/>
      <c r="K115" s="182"/>
      <c r="L115" s="74"/>
      <c r="M115" s="109"/>
      <c r="N115" s="170"/>
      <c r="O115" s="110"/>
      <c r="P115" s="84"/>
      <c r="Q115" s="182"/>
      <c r="R115" s="74"/>
      <c r="S115" s="109"/>
      <c r="T115" s="170"/>
      <c r="U115" s="110"/>
      <c r="V115" s="84"/>
      <c r="W115" s="182"/>
      <c r="X115" s="102"/>
      <c r="Y115" s="109"/>
      <c r="Z115" s="170"/>
      <c r="AA115" s="110"/>
      <c r="AB115" s="84"/>
      <c r="AC115" s="182"/>
      <c r="AD115" s="102"/>
      <c r="AE115" s="109"/>
      <c r="AF115" s="170"/>
      <c r="AG115" s="110"/>
      <c r="AH115" s="84"/>
      <c r="AI115" s="182"/>
      <c r="AJ115" s="102"/>
      <c r="AK115" s="109"/>
      <c r="AL115" s="170"/>
      <c r="AM115" s="110"/>
      <c r="AN115" s="84"/>
      <c r="AO115" s="182"/>
      <c r="AP115" s="59"/>
      <c r="AQ115" s="109"/>
      <c r="AR115" s="170"/>
      <c r="AS115" s="110"/>
      <c r="AT115" s="84"/>
      <c r="AU115" s="182"/>
      <c r="AV115" s="59"/>
      <c r="AW115" s="109"/>
      <c r="AX115" s="170"/>
      <c r="AY115" s="110"/>
      <c r="AZ115" s="200"/>
      <c r="BA115" s="182"/>
      <c r="BB115" s="201"/>
      <c r="BC115" s="109"/>
      <c r="BD115" s="170"/>
      <c r="BE115" s="110"/>
      <c r="BF115" s="200"/>
      <c r="BG115" s="182"/>
      <c r="BH115" s="201"/>
      <c r="BI115" s="79"/>
      <c r="BJ115" s="59"/>
      <c r="BK115" s="91">
        <f>(G115+J115+M115+P115+S115+V115+Y115+AB115+AE115+AH115+AK115+AN115+AQ115+AT115+AW115+AZ115+BC115+BF115)</f>
        <v>1</v>
      </c>
      <c r="BL115" s="63">
        <f>(I115+L115+O115+R115+U115+X115+AA115+AD115+AG115+AJ115+AM115+AP115+AS115+AV115+AY115)</f>
        <v>0</v>
      </c>
      <c r="BM115" s="108">
        <f>(BK115-BL115)</f>
        <v>1</v>
      </c>
      <c r="BN115" s="63">
        <f>(BG115+BD115+BA115+AX115+AU115+AR115+AO115+AL115+AI115+AF115+AC115+Z115+W115+T115+Q115+N115+K115+H115)</f>
        <v>1</v>
      </c>
      <c r="BO115" s="23"/>
    </row>
    <row r="116" spans="4:67" ht="20.100000000000001" customHeight="1">
      <c r="D116" s="32">
        <v>107</v>
      </c>
      <c r="E116" s="33" t="s">
        <v>115</v>
      </c>
      <c r="F116" s="28"/>
      <c r="G116" s="109"/>
      <c r="H116" s="170"/>
      <c r="I116" s="110"/>
      <c r="J116" s="84">
        <v>1</v>
      </c>
      <c r="K116" s="182">
        <v>1</v>
      </c>
      <c r="L116" s="74"/>
      <c r="M116" s="109"/>
      <c r="N116" s="170"/>
      <c r="O116" s="110"/>
      <c r="P116" s="84"/>
      <c r="Q116" s="182"/>
      <c r="R116" s="74"/>
      <c r="S116" s="109"/>
      <c r="T116" s="170"/>
      <c r="U116" s="110"/>
      <c r="V116" s="84"/>
      <c r="W116" s="182"/>
      <c r="X116" s="102"/>
      <c r="Y116" s="109"/>
      <c r="Z116" s="170"/>
      <c r="AA116" s="110"/>
      <c r="AB116" s="84"/>
      <c r="AC116" s="182"/>
      <c r="AD116" s="102"/>
      <c r="AE116" s="109"/>
      <c r="AF116" s="170"/>
      <c r="AG116" s="110"/>
      <c r="AH116" s="84"/>
      <c r="AI116" s="182"/>
      <c r="AJ116" s="102"/>
      <c r="AK116" s="109"/>
      <c r="AL116" s="170"/>
      <c r="AM116" s="110"/>
      <c r="AN116" s="84"/>
      <c r="AO116" s="182"/>
      <c r="AP116" s="59"/>
      <c r="AQ116" s="109"/>
      <c r="AR116" s="170"/>
      <c r="AS116" s="110"/>
      <c r="AT116" s="84"/>
      <c r="AU116" s="182"/>
      <c r="AV116" s="59"/>
      <c r="AW116" s="109"/>
      <c r="AX116" s="170"/>
      <c r="AY116" s="110"/>
      <c r="AZ116" s="200"/>
      <c r="BA116" s="182"/>
      <c r="BB116" s="201"/>
      <c r="BC116" s="109"/>
      <c r="BD116" s="170"/>
      <c r="BE116" s="110"/>
      <c r="BF116" s="200"/>
      <c r="BG116" s="182"/>
      <c r="BH116" s="201"/>
      <c r="BI116" s="79"/>
      <c r="BJ116" s="59"/>
      <c r="BK116" s="91">
        <f>(G116+J116+M116+P116+S116+V116+Y116+AB116+AE116+AH116+AK116+AN116+AQ116+AT116+AW116+AZ116+BC116+BF116)</f>
        <v>1</v>
      </c>
      <c r="BL116" s="63">
        <f>(I116+L116+O116+R116+U116+X116+AA116+AD116+AG116+AJ116+AM116+AP116+AS116+AV116+AY116)</f>
        <v>0</v>
      </c>
      <c r="BM116" s="108">
        <f>(BK116-BL116)</f>
        <v>1</v>
      </c>
      <c r="BN116" s="63">
        <f>(BG116+BD116+BA116+AX116+AU116+AR116+AO116+AL116+AI116+AF116+AC116+Z116+W116+T116+Q116+N116+K116+H116)</f>
        <v>1</v>
      </c>
      <c r="BO116" s="23"/>
    </row>
    <row r="117" spans="4:67" ht="20.100000000000001" customHeight="1">
      <c r="D117" s="32">
        <v>108</v>
      </c>
      <c r="E117" s="33" t="s">
        <v>127</v>
      </c>
      <c r="F117" s="28"/>
      <c r="G117" s="109"/>
      <c r="H117" s="170"/>
      <c r="I117" s="110"/>
      <c r="J117" s="84"/>
      <c r="K117" s="182"/>
      <c r="L117" s="74"/>
      <c r="M117" s="109">
        <v>1</v>
      </c>
      <c r="N117" s="170">
        <v>1</v>
      </c>
      <c r="O117" s="110"/>
      <c r="P117" s="84"/>
      <c r="Q117" s="182"/>
      <c r="R117" s="74"/>
      <c r="S117" s="109"/>
      <c r="T117" s="170"/>
      <c r="U117" s="110"/>
      <c r="V117" s="84"/>
      <c r="W117" s="182"/>
      <c r="X117" s="102"/>
      <c r="Y117" s="109"/>
      <c r="Z117" s="170"/>
      <c r="AA117" s="110"/>
      <c r="AB117" s="84"/>
      <c r="AC117" s="182"/>
      <c r="AD117" s="102"/>
      <c r="AE117" s="109"/>
      <c r="AF117" s="170"/>
      <c r="AG117" s="110"/>
      <c r="AH117" s="84"/>
      <c r="AI117" s="182"/>
      <c r="AJ117" s="102"/>
      <c r="AK117" s="109"/>
      <c r="AL117" s="170"/>
      <c r="AM117" s="110"/>
      <c r="AN117" s="84"/>
      <c r="AO117" s="182"/>
      <c r="AP117" s="59"/>
      <c r="AQ117" s="109"/>
      <c r="AR117" s="170"/>
      <c r="AS117" s="110"/>
      <c r="AT117" s="84"/>
      <c r="AU117" s="182"/>
      <c r="AV117" s="59"/>
      <c r="AW117" s="109"/>
      <c r="AX117" s="170"/>
      <c r="AY117" s="110"/>
      <c r="AZ117" s="200"/>
      <c r="BA117" s="182"/>
      <c r="BB117" s="201"/>
      <c r="BC117" s="109"/>
      <c r="BD117" s="170"/>
      <c r="BE117" s="110"/>
      <c r="BF117" s="200"/>
      <c r="BG117" s="182"/>
      <c r="BH117" s="201"/>
      <c r="BI117" s="79"/>
      <c r="BJ117" s="59"/>
      <c r="BK117" s="91">
        <f>(G117+J117+M117+P117+S117+V117+Y117+AB117+AE117+AH117+AK117+AN117+AQ117+AT117+AW117+AZ117+BC117+BF117)</f>
        <v>1</v>
      </c>
      <c r="BL117" s="63">
        <f>(I117+L117+O117+R117+U117+X117+AA117+AD117+AG117+AJ117+AM117+AP117+AS117+AV117+AY117)</f>
        <v>0</v>
      </c>
      <c r="BM117" s="108">
        <f>(BK117-BL117)</f>
        <v>1</v>
      </c>
      <c r="BN117" s="63">
        <f>(BG117+BD117+BA117+AX117+AU117+AR117+AO117+AL117+AI117+AF117+AC117+Z117+W117+T117+Q117+N117+K117+H117)</f>
        <v>1</v>
      </c>
      <c r="BO117" s="23"/>
    </row>
    <row r="118" spans="4:67" ht="20.100000000000001" customHeight="1">
      <c r="D118" s="32">
        <v>109</v>
      </c>
      <c r="E118" s="33" t="s">
        <v>151</v>
      </c>
      <c r="F118" s="28"/>
      <c r="G118" s="109"/>
      <c r="H118" s="170"/>
      <c r="I118" s="110"/>
      <c r="J118" s="84"/>
      <c r="K118" s="182"/>
      <c r="L118" s="74"/>
      <c r="M118" s="109"/>
      <c r="N118" s="170"/>
      <c r="O118" s="110"/>
      <c r="P118" s="84">
        <v>1</v>
      </c>
      <c r="Q118" s="182">
        <v>1</v>
      </c>
      <c r="R118" s="74"/>
      <c r="S118" s="109"/>
      <c r="T118" s="170"/>
      <c r="U118" s="110"/>
      <c r="V118" s="84"/>
      <c r="W118" s="182"/>
      <c r="X118" s="102"/>
      <c r="Y118" s="109"/>
      <c r="Z118" s="170"/>
      <c r="AA118" s="110"/>
      <c r="AB118" s="84"/>
      <c r="AC118" s="182"/>
      <c r="AD118" s="102"/>
      <c r="AE118" s="109"/>
      <c r="AF118" s="170"/>
      <c r="AG118" s="110"/>
      <c r="AH118" s="84"/>
      <c r="AI118" s="182"/>
      <c r="AJ118" s="102"/>
      <c r="AK118" s="109"/>
      <c r="AL118" s="170"/>
      <c r="AM118" s="110"/>
      <c r="AN118" s="84"/>
      <c r="AO118" s="182"/>
      <c r="AP118" s="59"/>
      <c r="AQ118" s="109"/>
      <c r="AR118" s="170"/>
      <c r="AS118" s="110"/>
      <c r="AT118" s="84"/>
      <c r="AU118" s="182"/>
      <c r="AV118" s="59"/>
      <c r="AW118" s="109"/>
      <c r="AX118" s="170"/>
      <c r="AY118" s="110"/>
      <c r="AZ118" s="200"/>
      <c r="BA118" s="182"/>
      <c r="BB118" s="201"/>
      <c r="BC118" s="109"/>
      <c r="BD118" s="170"/>
      <c r="BE118" s="110"/>
      <c r="BF118" s="200"/>
      <c r="BG118" s="182"/>
      <c r="BH118" s="201"/>
      <c r="BI118" s="79"/>
      <c r="BJ118" s="59"/>
      <c r="BK118" s="91">
        <f>(G118+J118+M118+P118+S118+V118+Y118+AB118+AE118+AH118+AK118+AN118+AQ118+AT118+AW118+AZ118+BC118+BF118)</f>
        <v>1</v>
      </c>
      <c r="BL118" s="63">
        <f>(I118+L118+O118+R118+U118+X118+AA118+AD118+AG118+AJ118+AM118+AP118+AS118+AV118+AY118)</f>
        <v>0</v>
      </c>
      <c r="BM118" s="108">
        <f>(BK118-BL118)</f>
        <v>1</v>
      </c>
      <c r="BN118" s="63">
        <f>(BG118+BD118+BA118+AX118+AU118+AR118+AO118+AL118+AI118+AF118+AC118+Z118+W118+T118+Q118+N118+K118+H118)</f>
        <v>1</v>
      </c>
      <c r="BO118" s="23"/>
    </row>
    <row r="119" spans="4:67" ht="20.100000000000001" customHeight="1">
      <c r="D119" s="32">
        <v>110</v>
      </c>
      <c r="E119" s="33" t="s">
        <v>163</v>
      </c>
      <c r="F119" s="28"/>
      <c r="G119" s="109"/>
      <c r="H119" s="170"/>
      <c r="I119" s="110"/>
      <c r="J119" s="84"/>
      <c r="K119" s="182"/>
      <c r="L119" s="74"/>
      <c r="M119" s="109"/>
      <c r="N119" s="170"/>
      <c r="O119" s="110"/>
      <c r="P119" s="84"/>
      <c r="Q119" s="182"/>
      <c r="R119" s="74"/>
      <c r="S119" s="109">
        <v>1</v>
      </c>
      <c r="T119" s="170">
        <v>1</v>
      </c>
      <c r="U119" s="110"/>
      <c r="V119" s="84"/>
      <c r="W119" s="182"/>
      <c r="X119" s="102"/>
      <c r="Y119" s="109"/>
      <c r="Z119" s="170"/>
      <c r="AA119" s="110"/>
      <c r="AB119" s="84"/>
      <c r="AC119" s="182"/>
      <c r="AD119" s="102"/>
      <c r="AE119" s="109"/>
      <c r="AF119" s="170"/>
      <c r="AG119" s="110"/>
      <c r="AH119" s="84"/>
      <c r="AI119" s="182"/>
      <c r="AJ119" s="102"/>
      <c r="AK119" s="109"/>
      <c r="AL119" s="170"/>
      <c r="AM119" s="110"/>
      <c r="AN119" s="84"/>
      <c r="AO119" s="182"/>
      <c r="AP119" s="59"/>
      <c r="AQ119" s="109"/>
      <c r="AR119" s="170"/>
      <c r="AS119" s="110"/>
      <c r="AT119" s="84"/>
      <c r="AU119" s="182"/>
      <c r="AV119" s="59"/>
      <c r="AW119" s="109"/>
      <c r="AX119" s="170"/>
      <c r="AY119" s="110"/>
      <c r="AZ119" s="200"/>
      <c r="BA119" s="182"/>
      <c r="BB119" s="201"/>
      <c r="BC119" s="109"/>
      <c r="BD119" s="170"/>
      <c r="BE119" s="110"/>
      <c r="BF119" s="200"/>
      <c r="BG119" s="182"/>
      <c r="BH119" s="201"/>
      <c r="BI119" s="79"/>
      <c r="BJ119" s="59"/>
      <c r="BK119" s="91">
        <f>(G119+J119+M119+P119+S119+V119+Y119+AB119+AE119+AH119+AK119+AN119+AQ119+AT119+AW119+AZ119+BC119+BF119)</f>
        <v>1</v>
      </c>
      <c r="BL119" s="63">
        <f>(I119+L119+O119+R119+U119+X119+AA119+AD119+AG119+AJ119+AM119+AP119+AS119+AV119+AY119)</f>
        <v>0</v>
      </c>
      <c r="BM119" s="108">
        <f>(BK119-BL119)</f>
        <v>1</v>
      </c>
      <c r="BN119" s="63">
        <f>(BG119+BD119+BA119+AX119+AU119+AR119+AO119+AL119+AI119+AF119+AC119+Z119+W119+T119+Q119+N119+K119+H119)</f>
        <v>1</v>
      </c>
      <c r="BO119" s="23"/>
    </row>
    <row r="120" spans="4:67" ht="20.100000000000001" customHeight="1">
      <c r="D120" s="32">
        <v>111</v>
      </c>
      <c r="E120" s="33" t="s">
        <v>164</v>
      </c>
      <c r="F120" s="28"/>
      <c r="G120" s="109"/>
      <c r="H120" s="170"/>
      <c r="I120" s="110"/>
      <c r="J120" s="84"/>
      <c r="K120" s="182"/>
      <c r="L120" s="74"/>
      <c r="M120" s="109"/>
      <c r="N120" s="170"/>
      <c r="O120" s="110"/>
      <c r="P120" s="84"/>
      <c r="Q120" s="182"/>
      <c r="R120" s="74"/>
      <c r="S120" s="109"/>
      <c r="T120" s="170"/>
      <c r="U120" s="110"/>
      <c r="V120" s="84">
        <v>1</v>
      </c>
      <c r="W120" s="182">
        <v>1</v>
      </c>
      <c r="X120" s="102"/>
      <c r="Y120" s="109"/>
      <c r="Z120" s="170"/>
      <c r="AA120" s="110"/>
      <c r="AB120" s="84"/>
      <c r="AC120" s="182"/>
      <c r="AD120" s="102"/>
      <c r="AE120" s="109"/>
      <c r="AF120" s="170"/>
      <c r="AG120" s="110"/>
      <c r="AH120" s="84"/>
      <c r="AI120" s="182"/>
      <c r="AJ120" s="102"/>
      <c r="AK120" s="109"/>
      <c r="AL120" s="170"/>
      <c r="AM120" s="110"/>
      <c r="AN120" s="84"/>
      <c r="AO120" s="182"/>
      <c r="AP120" s="59"/>
      <c r="AQ120" s="109"/>
      <c r="AR120" s="170"/>
      <c r="AS120" s="110"/>
      <c r="AT120" s="84"/>
      <c r="AU120" s="182"/>
      <c r="AV120" s="59"/>
      <c r="AW120" s="109"/>
      <c r="AX120" s="170"/>
      <c r="AY120" s="110"/>
      <c r="AZ120" s="200"/>
      <c r="BA120" s="182"/>
      <c r="BB120" s="201"/>
      <c r="BC120" s="109"/>
      <c r="BD120" s="170"/>
      <c r="BE120" s="110"/>
      <c r="BF120" s="200"/>
      <c r="BG120" s="182"/>
      <c r="BH120" s="201"/>
      <c r="BI120" s="79"/>
      <c r="BJ120" s="59"/>
      <c r="BK120" s="91">
        <f>(G120+J120+M120+P120+S120+V120+Y120+AB120+AE120+AH120+AK120+AN120+AQ120+AT120+AW120+AZ120+BC120+BF120)</f>
        <v>1</v>
      </c>
      <c r="BL120" s="63">
        <f>(I120+L120+O120+R120+U120+X120+AA120+AD120+AG120+AJ120+AM120+AP120+AS120+AV120+AY120)</f>
        <v>0</v>
      </c>
      <c r="BM120" s="108">
        <f>(BK120-BL120)</f>
        <v>1</v>
      </c>
      <c r="BN120" s="63">
        <f>(BG120+BD120+BA120+AX120+AU120+AR120+AO120+AL120+AI120+AF120+AC120+Z120+W120+T120+Q120+N120+K120+H120)</f>
        <v>1</v>
      </c>
      <c r="BO120" s="23"/>
    </row>
    <row r="121" spans="4:67" ht="20.100000000000001" customHeight="1">
      <c r="D121" s="32">
        <v>112</v>
      </c>
      <c r="E121" s="33" t="s">
        <v>159</v>
      </c>
      <c r="F121" s="28"/>
      <c r="G121" s="109"/>
      <c r="H121" s="170"/>
      <c r="I121" s="110"/>
      <c r="J121" s="84"/>
      <c r="K121" s="182"/>
      <c r="L121" s="74"/>
      <c r="M121" s="109"/>
      <c r="N121" s="170"/>
      <c r="O121" s="110"/>
      <c r="P121" s="84"/>
      <c r="Q121" s="182"/>
      <c r="R121" s="74"/>
      <c r="S121" s="109"/>
      <c r="T121" s="170"/>
      <c r="U121" s="110"/>
      <c r="V121" s="84"/>
      <c r="W121" s="182"/>
      <c r="X121" s="102"/>
      <c r="Y121" s="109"/>
      <c r="Z121" s="170"/>
      <c r="AA121" s="110"/>
      <c r="AB121" s="84"/>
      <c r="AC121" s="182"/>
      <c r="AD121" s="102"/>
      <c r="AE121" s="109"/>
      <c r="AF121" s="170"/>
      <c r="AG121" s="110"/>
      <c r="AH121" s="84">
        <v>1</v>
      </c>
      <c r="AI121" s="182">
        <v>1</v>
      </c>
      <c r="AJ121" s="102"/>
      <c r="AK121" s="109"/>
      <c r="AL121" s="170"/>
      <c r="AM121" s="110"/>
      <c r="AN121" s="84"/>
      <c r="AO121" s="182"/>
      <c r="AP121" s="59"/>
      <c r="AQ121" s="109"/>
      <c r="AR121" s="170"/>
      <c r="AS121" s="110"/>
      <c r="AT121" s="84"/>
      <c r="AU121" s="182"/>
      <c r="AV121" s="59"/>
      <c r="AW121" s="109"/>
      <c r="AX121" s="170"/>
      <c r="AY121" s="110"/>
      <c r="AZ121" s="200"/>
      <c r="BA121" s="182"/>
      <c r="BB121" s="201"/>
      <c r="BC121" s="109"/>
      <c r="BD121" s="170"/>
      <c r="BE121" s="110"/>
      <c r="BF121" s="200"/>
      <c r="BG121" s="182"/>
      <c r="BH121" s="201"/>
      <c r="BI121" s="79"/>
      <c r="BJ121" s="59"/>
      <c r="BK121" s="91">
        <f>(G121+J121+M121+P121+S121+V121+Y121+AB121+AE121+AH121+AK121+AN121+AQ121+AT121+AW121+AZ121+BC121+BF121)</f>
        <v>1</v>
      </c>
      <c r="BL121" s="63">
        <f>(I121+L121+O121+R121+U121+X121+AA121+AD121+AG121+AJ121+AM121+AP121+AS121+AV121+AY121)</f>
        <v>0</v>
      </c>
      <c r="BM121" s="108">
        <f>(BK121-BL121)</f>
        <v>1</v>
      </c>
      <c r="BN121" s="63">
        <f>(BG121+BD121+BA121+AX121+AU121+AR121+AO121+AL121+AI121+AF121+AC121+Z121+W121+T121+Q121+N121+K121+H121)</f>
        <v>1</v>
      </c>
      <c r="BO121" s="23"/>
    </row>
    <row r="122" spans="4:67" ht="20.100000000000001" customHeight="1">
      <c r="D122" s="32">
        <v>113</v>
      </c>
      <c r="E122" s="36" t="s">
        <v>174</v>
      </c>
      <c r="F122" s="28"/>
      <c r="G122" s="109"/>
      <c r="H122" s="170"/>
      <c r="I122" s="110"/>
      <c r="J122" s="84"/>
      <c r="K122" s="182"/>
      <c r="L122" s="74"/>
      <c r="M122" s="109"/>
      <c r="N122" s="170"/>
      <c r="O122" s="110"/>
      <c r="P122" s="84"/>
      <c r="Q122" s="182"/>
      <c r="R122" s="74"/>
      <c r="S122" s="109"/>
      <c r="T122" s="170"/>
      <c r="U122" s="110"/>
      <c r="V122" s="84"/>
      <c r="W122" s="182"/>
      <c r="X122" s="102"/>
      <c r="Y122" s="109"/>
      <c r="Z122" s="170"/>
      <c r="AA122" s="110"/>
      <c r="AB122" s="84"/>
      <c r="AC122" s="182"/>
      <c r="AD122" s="102"/>
      <c r="AE122" s="109"/>
      <c r="AF122" s="170"/>
      <c r="AG122" s="110"/>
      <c r="AH122" s="84">
        <v>1</v>
      </c>
      <c r="AI122" s="182">
        <v>1</v>
      </c>
      <c r="AJ122" s="102"/>
      <c r="AK122" s="109"/>
      <c r="AL122" s="170"/>
      <c r="AM122" s="110"/>
      <c r="AN122" s="84"/>
      <c r="AO122" s="182"/>
      <c r="AP122" s="59"/>
      <c r="AQ122" s="109"/>
      <c r="AR122" s="170"/>
      <c r="AS122" s="110"/>
      <c r="AT122" s="84"/>
      <c r="AU122" s="182"/>
      <c r="AV122" s="59"/>
      <c r="AW122" s="109"/>
      <c r="AX122" s="170"/>
      <c r="AY122" s="110"/>
      <c r="AZ122" s="200"/>
      <c r="BA122" s="182"/>
      <c r="BB122" s="201"/>
      <c r="BC122" s="109"/>
      <c r="BD122" s="170"/>
      <c r="BE122" s="110"/>
      <c r="BF122" s="200"/>
      <c r="BG122" s="182"/>
      <c r="BH122" s="201"/>
      <c r="BI122" s="79"/>
      <c r="BJ122" s="59"/>
      <c r="BK122" s="91">
        <f>(G122+J122+M122+P122+S122+V122+Y122+AB122+AE122+AH122+AK122+AN122+AQ122+AT122+AW122+AZ122+BC122+BF122)</f>
        <v>1</v>
      </c>
      <c r="BL122" s="63">
        <f>(I122+L122+O122+R122+U122+X122+AA122+AD122+AG122+AJ122+AM122+AP122+AS122+AV122+AY122)</f>
        <v>0</v>
      </c>
      <c r="BM122" s="108">
        <f>(BK122-BL122)</f>
        <v>1</v>
      </c>
      <c r="BN122" s="63">
        <f>(BG122+BD122+BA122+AX122+AU122+AR122+AO122+AL122+AI122+AF122+AC122+Z122+W122+T122+Q122+N122+K122+H122)</f>
        <v>1</v>
      </c>
      <c r="BO122" s="23"/>
    </row>
    <row r="123" spans="4:67" ht="20.100000000000001" customHeight="1">
      <c r="D123" s="32">
        <v>114</v>
      </c>
      <c r="E123" s="36" t="s">
        <v>175</v>
      </c>
      <c r="F123" s="28"/>
      <c r="G123" s="109"/>
      <c r="H123" s="170"/>
      <c r="I123" s="110"/>
      <c r="J123" s="84"/>
      <c r="K123" s="182"/>
      <c r="L123" s="74"/>
      <c r="M123" s="109"/>
      <c r="N123" s="170"/>
      <c r="O123" s="110"/>
      <c r="P123" s="84"/>
      <c r="Q123" s="182"/>
      <c r="R123" s="74"/>
      <c r="S123" s="109"/>
      <c r="T123" s="170"/>
      <c r="U123" s="110"/>
      <c r="V123" s="84"/>
      <c r="W123" s="182"/>
      <c r="X123" s="102"/>
      <c r="Y123" s="109"/>
      <c r="Z123" s="170"/>
      <c r="AA123" s="110"/>
      <c r="AB123" s="84"/>
      <c r="AC123" s="182"/>
      <c r="AD123" s="102"/>
      <c r="AE123" s="109">
        <v>1</v>
      </c>
      <c r="AF123" s="170">
        <v>1</v>
      </c>
      <c r="AG123" s="110"/>
      <c r="AH123" s="84"/>
      <c r="AI123" s="182"/>
      <c r="AJ123" s="102"/>
      <c r="AK123" s="109"/>
      <c r="AL123" s="170"/>
      <c r="AM123" s="110"/>
      <c r="AN123" s="84"/>
      <c r="AO123" s="182"/>
      <c r="AP123" s="59"/>
      <c r="AQ123" s="109"/>
      <c r="AR123" s="170"/>
      <c r="AS123" s="110"/>
      <c r="AT123" s="84"/>
      <c r="AU123" s="182"/>
      <c r="AV123" s="59"/>
      <c r="AW123" s="109"/>
      <c r="AX123" s="170"/>
      <c r="AY123" s="110"/>
      <c r="AZ123" s="200"/>
      <c r="BA123" s="182"/>
      <c r="BB123" s="201"/>
      <c r="BC123" s="109"/>
      <c r="BD123" s="170"/>
      <c r="BE123" s="110"/>
      <c r="BF123" s="200"/>
      <c r="BG123" s="182"/>
      <c r="BH123" s="201"/>
      <c r="BI123" s="79"/>
      <c r="BJ123" s="59"/>
      <c r="BK123" s="91">
        <f>(G123+J123+M123+P123+S123+V123+Y123+AB123+AE123+AH123+AK123+AN123+AQ123+AT123+AW123+AZ123+BC123+BF123)</f>
        <v>1</v>
      </c>
      <c r="BL123" s="63">
        <f>(I123+L123+O123+R123+U123+X123+AA123+AD123+AG123+AJ123+AM123+AP123+AS123+AV123+AY123)</f>
        <v>0</v>
      </c>
      <c r="BM123" s="108">
        <f>(BK123-BL123)</f>
        <v>1</v>
      </c>
      <c r="BN123" s="63">
        <f>(BG123+BD123+BA123+AX123+AU123+AR123+AO123+AL123+AI123+AF123+AC123+Z123+W123+T123+Q123+N123+K123+H123)</f>
        <v>1</v>
      </c>
      <c r="BO123" s="23"/>
    </row>
    <row r="124" spans="4:67" ht="20.100000000000001" customHeight="1">
      <c r="D124" s="32">
        <v>115</v>
      </c>
      <c r="E124" s="36" t="s">
        <v>186</v>
      </c>
      <c r="F124" s="28"/>
      <c r="G124" s="113"/>
      <c r="H124" s="178"/>
      <c r="I124" s="114"/>
      <c r="J124" s="93"/>
      <c r="K124" s="187"/>
      <c r="L124" s="94"/>
      <c r="M124" s="115"/>
      <c r="N124" s="179"/>
      <c r="O124" s="114"/>
      <c r="P124" s="95"/>
      <c r="Q124" s="193"/>
      <c r="R124" s="94"/>
      <c r="S124" s="124"/>
      <c r="T124" s="191"/>
      <c r="U124" s="114"/>
      <c r="V124" s="86"/>
      <c r="W124" s="184"/>
      <c r="X124" s="104"/>
      <c r="Y124" s="116"/>
      <c r="Z124" s="175"/>
      <c r="AA124" s="129"/>
      <c r="AB124" s="86"/>
      <c r="AC124" s="184"/>
      <c r="AD124" s="104"/>
      <c r="AE124" s="116"/>
      <c r="AF124" s="175"/>
      <c r="AG124" s="129"/>
      <c r="AH124" s="86"/>
      <c r="AI124" s="184"/>
      <c r="AJ124" s="104"/>
      <c r="AK124" s="125"/>
      <c r="AL124" s="173"/>
      <c r="AM124" s="131"/>
      <c r="AN124" s="87"/>
      <c r="AO124" s="195"/>
      <c r="AP124" s="77"/>
      <c r="AQ124" s="125"/>
      <c r="AR124" s="173"/>
      <c r="AS124" s="131"/>
      <c r="AT124" s="87"/>
      <c r="AU124" s="195"/>
      <c r="AV124" s="62"/>
      <c r="AW124" s="125">
        <v>1</v>
      </c>
      <c r="AX124" s="173">
        <v>1</v>
      </c>
      <c r="AY124" s="130"/>
      <c r="AZ124" s="206"/>
      <c r="BA124" s="195"/>
      <c r="BB124" s="207"/>
      <c r="BC124" s="125"/>
      <c r="BD124" s="173"/>
      <c r="BE124" s="130"/>
      <c r="BF124" s="206"/>
      <c r="BG124" s="195"/>
      <c r="BH124" s="207"/>
      <c r="BI124" s="81"/>
      <c r="BJ124" s="62"/>
      <c r="BK124" s="91">
        <f>(G124+J124+M124+P124+S124+V124+Y124+AB124+AE124+AH124+AK124+AN124+AQ124+AT124+AW124+AZ124+BC124+BF124)</f>
        <v>1</v>
      </c>
      <c r="BL124" s="63">
        <f>(I124+L124+O124+R124+U124+X124+AA124+AD124+AG124+AJ124+AM124+AP124+AS124+AV124+AY124)</f>
        <v>0</v>
      </c>
      <c r="BM124" s="108">
        <f>(BK124-BL124)</f>
        <v>1</v>
      </c>
      <c r="BN124" s="63">
        <f>(BG124+BD124+BA124+AX124+AU124+AR124+AO124+AL124+AI124+AF124+AC124+Z124+W124+T124+Q124+N124+K124+H124)</f>
        <v>1</v>
      </c>
      <c r="BO124" s="23"/>
    </row>
    <row r="125" spans="4:67" ht="20.100000000000001" customHeight="1">
      <c r="D125" s="32">
        <v>116</v>
      </c>
      <c r="E125" s="36" t="s">
        <v>189</v>
      </c>
      <c r="F125" s="101"/>
      <c r="G125" s="265"/>
      <c r="H125" s="266"/>
      <c r="I125" s="267"/>
      <c r="J125" s="154"/>
      <c r="K125" s="101"/>
      <c r="L125" s="101"/>
      <c r="M125" s="265"/>
      <c r="N125" s="266"/>
      <c r="O125" s="267"/>
      <c r="P125" s="154"/>
      <c r="Q125" s="101"/>
      <c r="R125" s="101"/>
      <c r="S125" s="265"/>
      <c r="T125" s="266"/>
      <c r="U125" s="267"/>
      <c r="V125" s="154"/>
      <c r="W125" s="101"/>
      <c r="X125" s="155"/>
      <c r="Y125" s="265"/>
      <c r="Z125" s="266"/>
      <c r="AA125" s="267"/>
      <c r="AB125" s="154"/>
      <c r="AC125" s="101"/>
      <c r="AD125" s="155"/>
      <c r="AE125" s="265"/>
      <c r="AF125" s="266"/>
      <c r="AG125" s="267"/>
      <c r="AH125" s="154"/>
      <c r="AI125" s="101"/>
      <c r="AJ125" s="155"/>
      <c r="AK125" s="265"/>
      <c r="AL125" s="266"/>
      <c r="AM125" s="267"/>
      <c r="AN125" s="154"/>
      <c r="AO125" s="101"/>
      <c r="AP125" s="155"/>
      <c r="AQ125" s="265"/>
      <c r="AR125" s="266"/>
      <c r="AS125" s="267"/>
      <c r="AT125" s="154"/>
      <c r="AU125" s="101"/>
      <c r="AV125" s="155"/>
      <c r="AW125" s="265"/>
      <c r="AX125" s="266"/>
      <c r="AY125" s="267"/>
      <c r="AZ125" s="208"/>
      <c r="BA125" s="209"/>
      <c r="BB125" s="210"/>
      <c r="BC125" s="268"/>
      <c r="BD125" s="269"/>
      <c r="BE125" s="267"/>
      <c r="BF125" s="211">
        <v>1</v>
      </c>
      <c r="BG125" s="212">
        <v>1</v>
      </c>
      <c r="BH125" s="210"/>
      <c r="BI125" s="154"/>
      <c r="BJ125" s="155"/>
      <c r="BK125" s="91">
        <f>(G125+J125+M125+P125+S125+V125+Y125+AB125+AE125+AH125+AK125+AN125+AQ125+AT125+AW125+AZ125+BC125+BF125)</f>
        <v>1</v>
      </c>
      <c r="BL125" s="63">
        <f>(I125+L125+O125+R125+U125+X125+AA125+AD125+AG125+AJ125+AM125+AP125+AS125+AV125+AY125)</f>
        <v>0</v>
      </c>
      <c r="BM125" s="108">
        <f>(BK125-BL125)</f>
        <v>1</v>
      </c>
      <c r="BN125" s="63">
        <f>(BG125+BD125+BA125+AX125+AU125+AR125+AO125+AL125+AI125+AF125+AC125+Z125+W125+T125+Q125+N125+K125+H125)</f>
        <v>1</v>
      </c>
      <c r="BO125" s="23"/>
    </row>
    <row r="126" spans="4:67" ht="20.100000000000001" customHeight="1">
      <c r="D126" s="32">
        <v>117</v>
      </c>
      <c r="E126" s="36" t="s">
        <v>192</v>
      </c>
      <c r="F126" s="101"/>
      <c r="G126" s="265"/>
      <c r="H126" s="266"/>
      <c r="I126" s="267"/>
      <c r="J126" s="154"/>
      <c r="K126" s="101"/>
      <c r="L126" s="101"/>
      <c r="M126" s="265"/>
      <c r="N126" s="266"/>
      <c r="O126" s="267"/>
      <c r="P126" s="154"/>
      <c r="Q126" s="101"/>
      <c r="R126" s="101"/>
      <c r="S126" s="265"/>
      <c r="T126" s="266"/>
      <c r="U126" s="267"/>
      <c r="V126" s="154"/>
      <c r="W126" s="101"/>
      <c r="X126" s="155"/>
      <c r="Y126" s="265"/>
      <c r="Z126" s="266"/>
      <c r="AA126" s="267"/>
      <c r="AB126" s="154"/>
      <c r="AC126" s="101"/>
      <c r="AD126" s="155"/>
      <c r="AE126" s="265"/>
      <c r="AF126" s="266"/>
      <c r="AG126" s="267"/>
      <c r="AH126" s="154"/>
      <c r="AI126" s="101"/>
      <c r="AJ126" s="155"/>
      <c r="AK126" s="265"/>
      <c r="AL126" s="266"/>
      <c r="AM126" s="267"/>
      <c r="AN126" s="154"/>
      <c r="AO126" s="101"/>
      <c r="AP126" s="155"/>
      <c r="AQ126" s="265"/>
      <c r="AR126" s="266"/>
      <c r="AS126" s="267"/>
      <c r="AT126" s="154"/>
      <c r="AU126" s="101"/>
      <c r="AV126" s="155"/>
      <c r="AW126" s="265"/>
      <c r="AX126" s="266"/>
      <c r="AY126" s="267"/>
      <c r="AZ126" s="208"/>
      <c r="BA126" s="209"/>
      <c r="BB126" s="210"/>
      <c r="BC126" s="268"/>
      <c r="BD126" s="269"/>
      <c r="BE126" s="267"/>
      <c r="BF126" s="211">
        <v>1</v>
      </c>
      <c r="BG126" s="212">
        <v>1</v>
      </c>
      <c r="BH126" s="210"/>
      <c r="BI126" s="154"/>
      <c r="BJ126" s="155"/>
      <c r="BK126" s="91">
        <v>1</v>
      </c>
      <c r="BL126" s="63">
        <v>0</v>
      </c>
      <c r="BM126" s="108">
        <v>1</v>
      </c>
      <c r="BN126" s="63">
        <v>1</v>
      </c>
      <c r="BO126" s="23"/>
    </row>
    <row r="127" spans="4:67" ht="20.100000000000001" customHeight="1">
      <c r="D127" s="32">
        <v>118</v>
      </c>
      <c r="E127" s="36" t="s">
        <v>190</v>
      </c>
      <c r="F127" s="101"/>
      <c r="G127" s="265"/>
      <c r="H127" s="266"/>
      <c r="I127" s="267"/>
      <c r="J127" s="154"/>
      <c r="K127" s="101"/>
      <c r="L127" s="101"/>
      <c r="M127" s="265"/>
      <c r="N127" s="266"/>
      <c r="O127" s="267"/>
      <c r="P127" s="154"/>
      <c r="Q127" s="101"/>
      <c r="R127" s="101"/>
      <c r="S127" s="265"/>
      <c r="T127" s="266"/>
      <c r="U127" s="267"/>
      <c r="V127" s="154"/>
      <c r="W127" s="101"/>
      <c r="X127" s="155"/>
      <c r="Y127" s="265"/>
      <c r="Z127" s="266"/>
      <c r="AA127" s="267"/>
      <c r="AB127" s="154"/>
      <c r="AC127" s="101"/>
      <c r="AD127" s="155"/>
      <c r="AE127" s="265"/>
      <c r="AF127" s="266"/>
      <c r="AG127" s="267"/>
      <c r="AH127" s="154"/>
      <c r="AI127" s="101"/>
      <c r="AJ127" s="155"/>
      <c r="AK127" s="265"/>
      <c r="AL127" s="266"/>
      <c r="AM127" s="267"/>
      <c r="AN127" s="154"/>
      <c r="AO127" s="101"/>
      <c r="AP127" s="155"/>
      <c r="AQ127" s="265"/>
      <c r="AR127" s="266"/>
      <c r="AS127" s="267"/>
      <c r="AT127" s="154"/>
      <c r="AU127" s="101"/>
      <c r="AV127" s="155"/>
      <c r="AW127" s="265"/>
      <c r="AX127" s="266"/>
      <c r="AY127" s="267"/>
      <c r="AZ127" s="208"/>
      <c r="BA127" s="209"/>
      <c r="BB127" s="210"/>
      <c r="BC127" s="268"/>
      <c r="BD127" s="269"/>
      <c r="BE127" s="267"/>
      <c r="BF127" s="211">
        <v>1</v>
      </c>
      <c r="BG127" s="212">
        <v>1</v>
      </c>
      <c r="BH127" s="210"/>
      <c r="BI127" s="154"/>
      <c r="BJ127" s="155"/>
      <c r="BK127" s="91">
        <f>(G127+J127+M127+P127+S127+V127+Y127+AB127+AE127+AH127+AK127+AN127+AQ127+AT127+AW127+AZ127+BC127+BF127)</f>
        <v>1</v>
      </c>
      <c r="BL127" s="63">
        <f>(I127+L127+O127+R127+U127+X127+AA127+AD127+AG127+AJ127+AM127+AP127+AS127+AV127+AY127)</f>
        <v>0</v>
      </c>
      <c r="BM127" s="108">
        <f>(BK127-BL127)</f>
        <v>1</v>
      </c>
      <c r="BN127" s="63">
        <f>(BG127+BD127+BA127+AX127+AU127+AR127+AO127+AL127+AI127+AF127+AC127+Z127+W127+T127+Q127+N127+K127+H127)</f>
        <v>1</v>
      </c>
      <c r="BO127" s="23"/>
    </row>
    <row r="128" spans="4:67" ht="20.100000000000001" customHeight="1">
      <c r="D128" s="34"/>
      <c r="E128" s="35" t="s">
        <v>47</v>
      </c>
      <c r="F128" s="69"/>
      <c r="G128" s="72"/>
      <c r="H128" s="144"/>
      <c r="I128" s="73"/>
      <c r="J128" s="71"/>
      <c r="K128" s="144"/>
      <c r="L128" s="144"/>
      <c r="M128" s="72"/>
      <c r="N128" s="144"/>
      <c r="O128" s="73"/>
      <c r="P128" s="71"/>
      <c r="Q128" s="144"/>
      <c r="R128" s="144"/>
      <c r="S128" s="72"/>
      <c r="T128" s="144"/>
      <c r="U128" s="73"/>
      <c r="V128" s="71"/>
      <c r="W128" s="144"/>
      <c r="X128" s="61"/>
      <c r="Y128" s="72"/>
      <c r="Z128" s="144"/>
      <c r="AA128" s="73"/>
      <c r="AB128" s="71"/>
      <c r="AC128" s="144"/>
      <c r="AD128" s="61"/>
      <c r="AE128" s="72"/>
      <c r="AF128" s="144"/>
      <c r="AG128" s="73"/>
      <c r="AH128" s="71"/>
      <c r="AI128" s="144"/>
      <c r="AJ128" s="61"/>
      <c r="AK128" s="72"/>
      <c r="AL128" s="144"/>
      <c r="AM128" s="73"/>
      <c r="AN128" s="71"/>
      <c r="AO128" s="144"/>
      <c r="AP128" s="61"/>
      <c r="AQ128" s="72"/>
      <c r="AR128" s="144"/>
      <c r="AS128" s="73"/>
      <c r="AT128" s="71"/>
      <c r="AU128" s="144"/>
      <c r="AV128" s="61"/>
      <c r="AW128" s="72"/>
      <c r="AX128" s="144"/>
      <c r="AY128" s="73"/>
      <c r="AZ128" s="211"/>
      <c r="BA128" s="212"/>
      <c r="BB128" s="213"/>
      <c r="BC128" s="72"/>
      <c r="BD128" s="144"/>
      <c r="BE128" s="73"/>
      <c r="BF128" s="211"/>
      <c r="BG128" s="212"/>
      <c r="BH128" s="213"/>
      <c r="BI128" s="71"/>
      <c r="BJ128" s="61"/>
      <c r="BK128" s="91"/>
      <c r="BL128" s="63"/>
      <c r="BM128" s="108"/>
      <c r="BN128" s="63"/>
      <c r="BO128" s="23"/>
    </row>
    <row r="129" spans="4:72" ht="20.100000000000001" customHeight="1">
      <c r="D129" s="32">
        <v>1</v>
      </c>
      <c r="E129" s="37" t="s">
        <v>52</v>
      </c>
      <c r="F129" s="30"/>
      <c r="G129" s="113">
        <v>1</v>
      </c>
      <c r="H129" s="178">
        <v>1</v>
      </c>
      <c r="I129" s="114"/>
      <c r="J129" s="93">
        <v>1</v>
      </c>
      <c r="K129" s="187">
        <v>1</v>
      </c>
      <c r="L129" s="94"/>
      <c r="M129" s="113">
        <v>1</v>
      </c>
      <c r="N129" s="178">
        <v>1</v>
      </c>
      <c r="O129" s="114"/>
      <c r="P129" s="93">
        <v>1</v>
      </c>
      <c r="Q129" s="187">
        <v>1</v>
      </c>
      <c r="R129" s="94"/>
      <c r="S129" s="113">
        <v>2</v>
      </c>
      <c r="T129" s="178">
        <v>1</v>
      </c>
      <c r="U129" s="114"/>
      <c r="V129" s="92"/>
      <c r="W129" s="192"/>
      <c r="X129" s="106"/>
      <c r="Y129" s="127">
        <v>2</v>
      </c>
      <c r="Z129" s="190">
        <v>1</v>
      </c>
      <c r="AA129" s="121"/>
      <c r="AB129" s="92">
        <v>1</v>
      </c>
      <c r="AC129" s="192">
        <v>1</v>
      </c>
      <c r="AD129" s="106"/>
      <c r="AE129" s="127">
        <v>1</v>
      </c>
      <c r="AF129" s="190">
        <v>1</v>
      </c>
      <c r="AG129" s="121"/>
      <c r="AH129" s="92">
        <v>2</v>
      </c>
      <c r="AI129" s="192">
        <v>1</v>
      </c>
      <c r="AJ129" s="106"/>
      <c r="AK129" s="125"/>
      <c r="AL129" s="173"/>
      <c r="AM129" s="121"/>
      <c r="AN129" s="87">
        <v>1</v>
      </c>
      <c r="AO129" s="195">
        <v>1</v>
      </c>
      <c r="AP129" s="31"/>
      <c r="AQ129" s="125">
        <v>2</v>
      </c>
      <c r="AR129" s="173">
        <v>1</v>
      </c>
      <c r="AS129" s="121"/>
      <c r="AT129" s="87">
        <v>3</v>
      </c>
      <c r="AU129" s="195">
        <v>1</v>
      </c>
      <c r="AV129" s="62"/>
      <c r="AW129" s="125">
        <v>2</v>
      </c>
      <c r="AX129" s="173">
        <v>1</v>
      </c>
      <c r="AY129" s="130"/>
      <c r="AZ129" s="206">
        <v>2</v>
      </c>
      <c r="BA129" s="195">
        <v>1</v>
      </c>
      <c r="BB129" s="207"/>
      <c r="BC129" s="125">
        <v>1</v>
      </c>
      <c r="BD129" s="173">
        <v>1</v>
      </c>
      <c r="BE129" s="130"/>
      <c r="BF129" s="206"/>
      <c r="BG129" s="195"/>
      <c r="BH129" s="207"/>
      <c r="BI129" s="81"/>
      <c r="BJ129" s="31"/>
      <c r="BK129" s="91">
        <f t="shared" ref="BK129:BK148" si="0">(G129+J129+M129+P129+S129+V129+Y129+AB129+AE129+AH129+AK129+AN129+AQ129+AT129+AW129+AZ129+BC129+BF129)</f>
        <v>23</v>
      </c>
      <c r="BL129" s="63">
        <f t="shared" ref="BL129:BL148" si="1">(I129+L129+O129+R129+U129+X129+AA129+AD129+AG129+AJ129+AM129+AP129+AS129+AV129+AY129)</f>
        <v>0</v>
      </c>
      <c r="BM129" s="108">
        <f t="shared" ref="BM129:BM148" si="2">(BK129-BL129)</f>
        <v>23</v>
      </c>
      <c r="BN129" s="63">
        <f t="shared" ref="BN129:BN148" si="3">(BG129+BD129+BA129+AX129+AU129+AR129+AO129+AL129+AI129+AF129+AC129+Z129+W129+T129+Q129+N129+K129+H129)</f>
        <v>15</v>
      </c>
      <c r="BO129" s="23"/>
    </row>
    <row r="130" spans="4:72" ht="20.100000000000001" customHeight="1">
      <c r="D130" s="32">
        <v>2</v>
      </c>
      <c r="E130" s="38" t="s">
        <v>59</v>
      </c>
      <c r="F130" s="139"/>
      <c r="G130" s="113">
        <v>3</v>
      </c>
      <c r="H130" s="178">
        <v>1</v>
      </c>
      <c r="I130" s="114"/>
      <c r="J130" s="93"/>
      <c r="K130" s="187"/>
      <c r="L130" s="94"/>
      <c r="M130" s="115">
        <v>3</v>
      </c>
      <c r="N130" s="179">
        <v>1</v>
      </c>
      <c r="O130" s="114"/>
      <c r="P130" s="95">
        <v>2</v>
      </c>
      <c r="Q130" s="193">
        <v>1</v>
      </c>
      <c r="R130" s="94"/>
      <c r="S130" s="124">
        <v>3</v>
      </c>
      <c r="T130" s="191">
        <v>1</v>
      </c>
      <c r="U130" s="114">
        <v>1</v>
      </c>
      <c r="V130" s="86">
        <v>2</v>
      </c>
      <c r="W130" s="184">
        <v>1</v>
      </c>
      <c r="X130" s="104"/>
      <c r="Y130" s="116">
        <v>3</v>
      </c>
      <c r="Z130" s="175">
        <v>1</v>
      </c>
      <c r="AA130" s="129"/>
      <c r="AB130" s="86">
        <v>1</v>
      </c>
      <c r="AC130" s="184">
        <v>1</v>
      </c>
      <c r="AD130" s="104"/>
      <c r="AE130" s="116">
        <v>1</v>
      </c>
      <c r="AF130" s="175">
        <v>1</v>
      </c>
      <c r="AG130" s="129"/>
      <c r="AH130" s="86"/>
      <c r="AI130" s="184"/>
      <c r="AJ130" s="104"/>
      <c r="AK130" s="125">
        <v>1</v>
      </c>
      <c r="AL130" s="173">
        <v>1</v>
      </c>
      <c r="AM130" s="131"/>
      <c r="AN130" s="87">
        <v>3</v>
      </c>
      <c r="AO130" s="195">
        <v>1</v>
      </c>
      <c r="AP130" s="77"/>
      <c r="AQ130" s="125">
        <v>1</v>
      </c>
      <c r="AR130" s="173">
        <v>1</v>
      </c>
      <c r="AS130" s="131"/>
      <c r="AT130" s="87"/>
      <c r="AU130" s="195"/>
      <c r="AV130" s="62"/>
      <c r="AW130" s="125"/>
      <c r="AX130" s="173"/>
      <c r="AY130" s="130"/>
      <c r="AZ130" s="206"/>
      <c r="BA130" s="195"/>
      <c r="BB130" s="207"/>
      <c r="BC130" s="125">
        <v>2</v>
      </c>
      <c r="BD130" s="173">
        <v>1</v>
      </c>
      <c r="BE130" s="130"/>
      <c r="BF130" s="206">
        <v>4</v>
      </c>
      <c r="BG130" s="195">
        <v>1</v>
      </c>
      <c r="BH130" s="207"/>
      <c r="BI130" s="81"/>
      <c r="BJ130" s="62"/>
      <c r="BK130" s="91">
        <f t="shared" si="0"/>
        <v>29</v>
      </c>
      <c r="BL130" s="63">
        <f t="shared" si="1"/>
        <v>1</v>
      </c>
      <c r="BM130" s="108">
        <f t="shared" si="2"/>
        <v>28</v>
      </c>
      <c r="BN130" s="63">
        <f t="shared" si="3"/>
        <v>13</v>
      </c>
      <c r="BO130" s="23"/>
    </row>
    <row r="131" spans="4:72" ht="25.5">
      <c r="D131" s="39">
        <v>3</v>
      </c>
      <c r="E131" s="36" t="s">
        <v>58</v>
      </c>
      <c r="F131" s="30"/>
      <c r="G131" s="140">
        <v>2</v>
      </c>
      <c r="H131" s="176">
        <v>1</v>
      </c>
      <c r="I131" s="141"/>
      <c r="J131" s="142">
        <v>2</v>
      </c>
      <c r="K131" s="185">
        <v>1</v>
      </c>
      <c r="L131" s="143"/>
      <c r="M131" s="147">
        <v>2</v>
      </c>
      <c r="N131" s="194">
        <v>1</v>
      </c>
      <c r="O131" s="141"/>
      <c r="P131" s="142">
        <v>2</v>
      </c>
      <c r="Q131" s="185">
        <v>1</v>
      </c>
      <c r="R131" s="143"/>
      <c r="S131" s="140">
        <v>1</v>
      </c>
      <c r="T131" s="176">
        <v>1</v>
      </c>
      <c r="U131" s="141"/>
      <c r="V131" s="89">
        <v>1</v>
      </c>
      <c r="W131" s="188">
        <v>1</v>
      </c>
      <c r="X131" s="107"/>
      <c r="Y131" s="118"/>
      <c r="Z131" s="180"/>
      <c r="AA131" s="119"/>
      <c r="AB131" s="89">
        <v>1</v>
      </c>
      <c r="AC131" s="188">
        <v>1</v>
      </c>
      <c r="AD131" s="138"/>
      <c r="AE131" s="118">
        <v>2</v>
      </c>
      <c r="AF131" s="180">
        <v>1</v>
      </c>
      <c r="AG131" s="119"/>
      <c r="AH131" s="89">
        <v>1</v>
      </c>
      <c r="AI131" s="188">
        <v>1</v>
      </c>
      <c r="AJ131" s="138"/>
      <c r="AK131" s="125"/>
      <c r="AL131" s="173"/>
      <c r="AM131" s="130"/>
      <c r="AN131" s="87"/>
      <c r="AO131" s="195"/>
      <c r="AP131" s="62"/>
      <c r="AQ131" s="125">
        <v>1</v>
      </c>
      <c r="AR131" s="173">
        <v>1</v>
      </c>
      <c r="AS131" s="130"/>
      <c r="AT131" s="84"/>
      <c r="AU131" s="182"/>
      <c r="AV131" s="62"/>
      <c r="AW131" s="125"/>
      <c r="AX131" s="173"/>
      <c r="AY131" s="130"/>
      <c r="AZ131" s="206"/>
      <c r="BA131" s="195"/>
      <c r="BB131" s="207"/>
      <c r="BC131" s="125">
        <v>2</v>
      </c>
      <c r="BD131" s="173">
        <v>1</v>
      </c>
      <c r="BE131" s="130"/>
      <c r="BF131" s="206">
        <v>3</v>
      </c>
      <c r="BG131" s="195">
        <v>1</v>
      </c>
      <c r="BH131" s="207"/>
      <c r="BI131" s="81"/>
      <c r="BJ131" s="62"/>
      <c r="BK131" s="91">
        <f t="shared" si="0"/>
        <v>20</v>
      </c>
      <c r="BL131" s="63">
        <f t="shared" si="1"/>
        <v>0</v>
      </c>
      <c r="BM131" s="108">
        <f t="shared" si="2"/>
        <v>20</v>
      </c>
      <c r="BN131" s="63">
        <f t="shared" si="3"/>
        <v>12</v>
      </c>
      <c r="BO131" s="23"/>
    </row>
    <row r="132" spans="4:72" ht="25.5">
      <c r="D132" s="39">
        <v>4</v>
      </c>
      <c r="E132" s="36" t="s">
        <v>74</v>
      </c>
      <c r="F132" s="28"/>
      <c r="G132" s="115">
        <v>3</v>
      </c>
      <c r="H132" s="179">
        <v>1</v>
      </c>
      <c r="I132" s="273"/>
      <c r="J132" s="274">
        <v>3</v>
      </c>
      <c r="K132" s="275">
        <v>1</v>
      </c>
      <c r="L132" s="276">
        <v>1</v>
      </c>
      <c r="M132" s="115"/>
      <c r="N132" s="179"/>
      <c r="O132" s="273"/>
      <c r="P132" s="274">
        <v>1</v>
      </c>
      <c r="Q132" s="275">
        <v>1</v>
      </c>
      <c r="R132" s="278"/>
      <c r="S132" s="115">
        <v>3</v>
      </c>
      <c r="T132" s="179">
        <v>1</v>
      </c>
      <c r="U132" s="273"/>
      <c r="V132" s="87"/>
      <c r="W132" s="195"/>
      <c r="X132" s="279"/>
      <c r="Y132" s="125"/>
      <c r="Z132" s="173"/>
      <c r="AA132" s="130"/>
      <c r="AB132" s="87">
        <v>2</v>
      </c>
      <c r="AC132" s="195">
        <v>1</v>
      </c>
      <c r="AD132" s="279"/>
      <c r="AE132" s="125"/>
      <c r="AF132" s="173"/>
      <c r="AG132" s="130"/>
      <c r="AH132" s="87"/>
      <c r="AI132" s="195"/>
      <c r="AJ132" s="279"/>
      <c r="AK132" s="125">
        <v>3</v>
      </c>
      <c r="AL132" s="173">
        <v>1</v>
      </c>
      <c r="AM132" s="130"/>
      <c r="AN132" s="87">
        <v>2</v>
      </c>
      <c r="AO132" s="195">
        <v>1</v>
      </c>
      <c r="AP132" s="62"/>
      <c r="AQ132" s="125">
        <v>3</v>
      </c>
      <c r="AR132" s="173">
        <v>1</v>
      </c>
      <c r="AS132" s="130"/>
      <c r="AT132" s="87"/>
      <c r="AU132" s="195"/>
      <c r="AV132" s="62"/>
      <c r="AW132" s="125">
        <v>3</v>
      </c>
      <c r="AX132" s="173">
        <v>1</v>
      </c>
      <c r="AY132" s="130"/>
      <c r="AZ132" s="206"/>
      <c r="BA132" s="195"/>
      <c r="BB132" s="207"/>
      <c r="BC132" s="125">
        <v>1</v>
      </c>
      <c r="BD132" s="173">
        <v>1</v>
      </c>
      <c r="BE132" s="130"/>
      <c r="BF132" s="206">
        <v>4</v>
      </c>
      <c r="BG132" s="195">
        <v>1</v>
      </c>
      <c r="BH132" s="207"/>
      <c r="BI132" s="81"/>
      <c r="BJ132" s="62"/>
      <c r="BK132" s="91">
        <f t="shared" si="0"/>
        <v>28</v>
      </c>
      <c r="BL132" s="63">
        <f t="shared" si="1"/>
        <v>1</v>
      </c>
      <c r="BM132" s="108">
        <f t="shared" si="2"/>
        <v>27</v>
      </c>
      <c r="BN132" s="63">
        <f t="shared" si="3"/>
        <v>11</v>
      </c>
      <c r="BO132" s="23"/>
    </row>
    <row r="133" spans="4:72" ht="25.5">
      <c r="D133" s="40">
        <v>5</v>
      </c>
      <c r="E133" s="36" t="s">
        <v>157</v>
      </c>
      <c r="F133" s="28"/>
      <c r="G133" s="113"/>
      <c r="H133" s="178"/>
      <c r="I133" s="114"/>
      <c r="J133" s="93">
        <v>2</v>
      </c>
      <c r="K133" s="187">
        <v>1</v>
      </c>
      <c r="L133" s="94"/>
      <c r="M133" s="115"/>
      <c r="N133" s="179"/>
      <c r="O133" s="114"/>
      <c r="P133" s="93"/>
      <c r="Q133" s="187"/>
      <c r="R133" s="94"/>
      <c r="S133" s="113"/>
      <c r="T133" s="178"/>
      <c r="U133" s="114"/>
      <c r="V133" s="86"/>
      <c r="W133" s="184"/>
      <c r="X133" s="105"/>
      <c r="Y133" s="116">
        <v>2</v>
      </c>
      <c r="Z133" s="175">
        <v>1</v>
      </c>
      <c r="AA133" s="117"/>
      <c r="AB133" s="86">
        <v>4</v>
      </c>
      <c r="AC133" s="184">
        <v>1</v>
      </c>
      <c r="AD133" s="137"/>
      <c r="AE133" s="116">
        <v>3</v>
      </c>
      <c r="AF133" s="175">
        <v>1</v>
      </c>
      <c r="AG133" s="117"/>
      <c r="AH133" s="86"/>
      <c r="AI133" s="184"/>
      <c r="AJ133" s="137"/>
      <c r="AK133" s="125"/>
      <c r="AL133" s="173"/>
      <c r="AM133" s="130"/>
      <c r="AN133" s="87"/>
      <c r="AO133" s="195"/>
      <c r="AP133" s="62"/>
      <c r="AQ133" s="125"/>
      <c r="AR133" s="173"/>
      <c r="AS133" s="130"/>
      <c r="AT133" s="87"/>
      <c r="AU133" s="195"/>
      <c r="AV133" s="62"/>
      <c r="AW133" s="125">
        <v>3</v>
      </c>
      <c r="AX133" s="173">
        <v>1</v>
      </c>
      <c r="AY133" s="130"/>
      <c r="AZ133" s="206"/>
      <c r="BA133" s="195"/>
      <c r="BB133" s="207"/>
      <c r="BC133" s="125">
        <v>2</v>
      </c>
      <c r="BD133" s="173">
        <v>1</v>
      </c>
      <c r="BE133" s="130"/>
      <c r="BF133" s="206"/>
      <c r="BG133" s="195"/>
      <c r="BH133" s="207"/>
      <c r="BI133" s="81"/>
      <c r="BJ133" s="62"/>
      <c r="BK133" s="91">
        <f t="shared" si="0"/>
        <v>16</v>
      </c>
      <c r="BL133" s="63">
        <f t="shared" si="1"/>
        <v>0</v>
      </c>
      <c r="BM133" s="108">
        <f t="shared" si="2"/>
        <v>16</v>
      </c>
      <c r="BN133" s="63">
        <f t="shared" si="3"/>
        <v>6</v>
      </c>
      <c r="BO133" s="23"/>
      <c r="BT133" s="29"/>
    </row>
    <row r="134" spans="4:72" ht="25.5">
      <c r="D134" s="40">
        <v>6</v>
      </c>
      <c r="E134" s="36" t="s">
        <v>64</v>
      </c>
      <c r="F134" s="70"/>
      <c r="G134" s="116"/>
      <c r="H134" s="175"/>
      <c r="I134" s="117"/>
      <c r="J134" s="86"/>
      <c r="K134" s="184"/>
      <c r="L134" s="76"/>
      <c r="M134" s="125"/>
      <c r="N134" s="173"/>
      <c r="O134" s="117"/>
      <c r="P134" s="86"/>
      <c r="Q134" s="184"/>
      <c r="R134" s="76"/>
      <c r="S134" s="116"/>
      <c r="T134" s="175"/>
      <c r="U134" s="117"/>
      <c r="V134" s="86"/>
      <c r="W134" s="184"/>
      <c r="X134" s="105"/>
      <c r="Y134" s="116"/>
      <c r="Z134" s="175"/>
      <c r="AA134" s="117"/>
      <c r="AB134" s="86"/>
      <c r="AC134" s="184"/>
      <c r="AD134" s="137"/>
      <c r="AE134" s="116"/>
      <c r="AF134" s="175"/>
      <c r="AG134" s="117"/>
      <c r="AH134" s="86"/>
      <c r="AI134" s="184"/>
      <c r="AJ134" s="137"/>
      <c r="AK134" s="125"/>
      <c r="AL134" s="173"/>
      <c r="AM134" s="130"/>
      <c r="AN134" s="87"/>
      <c r="AO134" s="195"/>
      <c r="AP134" s="62"/>
      <c r="AQ134" s="125"/>
      <c r="AR134" s="173"/>
      <c r="AS134" s="130"/>
      <c r="AT134" s="87"/>
      <c r="AU134" s="195"/>
      <c r="AV134" s="62"/>
      <c r="AW134" s="125">
        <v>3</v>
      </c>
      <c r="AX134" s="173">
        <v>1</v>
      </c>
      <c r="AY134" s="130"/>
      <c r="AZ134" s="206">
        <v>2</v>
      </c>
      <c r="BA134" s="195">
        <v>1</v>
      </c>
      <c r="BB134" s="207"/>
      <c r="BC134" s="125">
        <v>1</v>
      </c>
      <c r="BD134" s="173">
        <v>1</v>
      </c>
      <c r="BE134" s="130"/>
      <c r="BF134" s="206">
        <v>3</v>
      </c>
      <c r="BG134" s="195">
        <v>1</v>
      </c>
      <c r="BH134" s="207"/>
      <c r="BI134" s="81"/>
      <c r="BJ134" s="62"/>
      <c r="BK134" s="91">
        <f t="shared" si="0"/>
        <v>9</v>
      </c>
      <c r="BL134" s="63">
        <f t="shared" si="1"/>
        <v>0</v>
      </c>
      <c r="BM134" s="108">
        <f t="shared" si="2"/>
        <v>9</v>
      </c>
      <c r="BN134" s="63">
        <f t="shared" si="3"/>
        <v>4</v>
      </c>
      <c r="BO134" s="23"/>
      <c r="BT134" s="3"/>
    </row>
    <row r="135" spans="4:72" ht="25.5">
      <c r="D135" s="40">
        <v>7</v>
      </c>
      <c r="E135" s="36" t="s">
        <v>171</v>
      </c>
      <c r="F135" s="70"/>
      <c r="G135" s="113"/>
      <c r="H135" s="178"/>
      <c r="I135" s="114"/>
      <c r="J135" s="93">
        <v>1</v>
      </c>
      <c r="K135" s="187">
        <v>1</v>
      </c>
      <c r="L135" s="94"/>
      <c r="M135" s="113"/>
      <c r="N135" s="178"/>
      <c r="O135" s="114"/>
      <c r="P135" s="93">
        <v>3</v>
      </c>
      <c r="Q135" s="187">
        <v>1</v>
      </c>
      <c r="R135" s="94"/>
      <c r="S135" s="113"/>
      <c r="T135" s="178"/>
      <c r="U135" s="114"/>
      <c r="V135" s="92">
        <v>1</v>
      </c>
      <c r="W135" s="192">
        <v>1</v>
      </c>
      <c r="X135" s="106"/>
      <c r="Y135" s="127"/>
      <c r="Z135" s="190"/>
      <c r="AA135" s="121"/>
      <c r="AB135" s="92"/>
      <c r="AC135" s="192"/>
      <c r="AD135" s="106"/>
      <c r="AE135" s="127"/>
      <c r="AF135" s="190"/>
      <c r="AG135" s="121"/>
      <c r="AH135" s="92"/>
      <c r="AI135" s="192"/>
      <c r="AJ135" s="106"/>
      <c r="AK135" s="125"/>
      <c r="AL135" s="173"/>
      <c r="AM135" s="121"/>
      <c r="AN135" s="87"/>
      <c r="AO135" s="195"/>
      <c r="AP135" s="31"/>
      <c r="AQ135" s="125"/>
      <c r="AR135" s="173"/>
      <c r="AS135" s="121"/>
      <c r="AT135" s="87"/>
      <c r="AU135" s="195"/>
      <c r="AV135" s="62"/>
      <c r="AW135" s="125"/>
      <c r="AX135" s="173"/>
      <c r="AY135" s="130"/>
      <c r="AZ135" s="206"/>
      <c r="BA135" s="195"/>
      <c r="BB135" s="207"/>
      <c r="BC135" s="125"/>
      <c r="BD135" s="173"/>
      <c r="BE135" s="130"/>
      <c r="BF135" s="206"/>
      <c r="BG135" s="195"/>
      <c r="BH135" s="207"/>
      <c r="BI135" s="81"/>
      <c r="BJ135" s="31"/>
      <c r="BK135" s="91">
        <f t="shared" si="0"/>
        <v>5</v>
      </c>
      <c r="BL135" s="63">
        <f t="shared" si="1"/>
        <v>0</v>
      </c>
      <c r="BM135" s="108">
        <f t="shared" si="2"/>
        <v>5</v>
      </c>
      <c r="BN135" s="63">
        <f t="shared" si="3"/>
        <v>3</v>
      </c>
      <c r="BO135" s="23"/>
      <c r="BT135" s="3"/>
    </row>
    <row r="136" spans="4:72" ht="25.5">
      <c r="D136" s="40">
        <v>8</v>
      </c>
      <c r="E136" s="36" t="s">
        <v>177</v>
      </c>
      <c r="F136" s="28"/>
      <c r="G136" s="116"/>
      <c r="H136" s="175"/>
      <c r="I136" s="117"/>
      <c r="J136" s="86"/>
      <c r="K136" s="184"/>
      <c r="L136" s="76"/>
      <c r="M136" s="125"/>
      <c r="N136" s="173"/>
      <c r="O136" s="117"/>
      <c r="P136" s="86"/>
      <c r="Q136" s="184"/>
      <c r="R136" s="76"/>
      <c r="S136" s="116"/>
      <c r="T136" s="175"/>
      <c r="U136" s="117"/>
      <c r="V136" s="86"/>
      <c r="W136" s="184"/>
      <c r="X136" s="105"/>
      <c r="Y136" s="116"/>
      <c r="Z136" s="175"/>
      <c r="AA136" s="117"/>
      <c r="AB136" s="86"/>
      <c r="AC136" s="184"/>
      <c r="AD136" s="137"/>
      <c r="AE136" s="116"/>
      <c r="AF136" s="175"/>
      <c r="AG136" s="117"/>
      <c r="AH136" s="86">
        <v>1</v>
      </c>
      <c r="AI136" s="184">
        <v>1</v>
      </c>
      <c r="AJ136" s="137"/>
      <c r="AK136" s="125">
        <v>1</v>
      </c>
      <c r="AL136" s="173">
        <v>1</v>
      </c>
      <c r="AM136" s="130"/>
      <c r="AN136" s="87"/>
      <c r="AO136" s="195"/>
      <c r="AP136" s="62"/>
      <c r="AQ136" s="125"/>
      <c r="AR136" s="173"/>
      <c r="AS136" s="130"/>
      <c r="AT136" s="87"/>
      <c r="AU136" s="195"/>
      <c r="AV136" s="62"/>
      <c r="AW136" s="125">
        <v>2</v>
      </c>
      <c r="AX136" s="173">
        <v>1</v>
      </c>
      <c r="AY136" s="130"/>
      <c r="AZ136" s="206"/>
      <c r="BA136" s="195"/>
      <c r="BB136" s="207"/>
      <c r="BC136" s="125"/>
      <c r="BD136" s="173"/>
      <c r="BE136" s="130"/>
      <c r="BF136" s="206"/>
      <c r="BG136" s="195"/>
      <c r="BH136" s="207"/>
      <c r="BI136" s="81"/>
      <c r="BJ136" s="62"/>
      <c r="BK136" s="91">
        <f t="shared" si="0"/>
        <v>4</v>
      </c>
      <c r="BL136" s="63">
        <f t="shared" si="1"/>
        <v>0</v>
      </c>
      <c r="BM136" s="108">
        <f t="shared" si="2"/>
        <v>4</v>
      </c>
      <c r="BN136" s="63">
        <f t="shared" si="3"/>
        <v>3</v>
      </c>
      <c r="BO136" s="23"/>
      <c r="BT136" s="3"/>
    </row>
    <row r="137" spans="4:72" ht="25.5">
      <c r="D137" s="40">
        <v>9</v>
      </c>
      <c r="E137" s="41" t="s">
        <v>178</v>
      </c>
      <c r="F137" s="68"/>
      <c r="G137" s="140"/>
      <c r="H137" s="176"/>
      <c r="I137" s="141"/>
      <c r="J137" s="142"/>
      <c r="K137" s="185"/>
      <c r="L137" s="143"/>
      <c r="M137" s="140">
        <v>1</v>
      </c>
      <c r="N137" s="176">
        <v>1</v>
      </c>
      <c r="O137" s="141"/>
      <c r="P137" s="142"/>
      <c r="Q137" s="185"/>
      <c r="R137" s="143"/>
      <c r="S137" s="140"/>
      <c r="T137" s="176"/>
      <c r="U137" s="141"/>
      <c r="V137" s="158"/>
      <c r="W137" s="196"/>
      <c r="X137" s="159"/>
      <c r="Y137" s="160"/>
      <c r="Z137" s="197"/>
      <c r="AA137" s="161"/>
      <c r="AB137" s="158"/>
      <c r="AC137" s="196"/>
      <c r="AD137" s="159"/>
      <c r="AE137" s="160"/>
      <c r="AF137" s="197"/>
      <c r="AG137" s="161"/>
      <c r="AH137" s="251"/>
      <c r="AI137" s="252"/>
      <c r="AJ137" s="159"/>
      <c r="AK137" s="126"/>
      <c r="AL137" s="172"/>
      <c r="AM137" s="161"/>
      <c r="AN137" s="90"/>
      <c r="AO137" s="198"/>
      <c r="AP137" s="162"/>
      <c r="AQ137" s="126">
        <v>4</v>
      </c>
      <c r="AR137" s="172">
        <v>1</v>
      </c>
      <c r="AS137" s="161"/>
      <c r="AT137" s="90"/>
      <c r="AU137" s="198"/>
      <c r="AV137" s="78"/>
      <c r="AW137" s="126"/>
      <c r="AX137" s="172"/>
      <c r="AY137" s="132"/>
      <c r="AZ137" s="214"/>
      <c r="BA137" s="198"/>
      <c r="BB137" s="215"/>
      <c r="BC137" s="126"/>
      <c r="BD137" s="172"/>
      <c r="BE137" s="132"/>
      <c r="BF137" s="214"/>
      <c r="BG137" s="198"/>
      <c r="BH137" s="215"/>
      <c r="BI137" s="82"/>
      <c r="BJ137" s="162"/>
      <c r="BK137" s="91">
        <f t="shared" si="0"/>
        <v>5</v>
      </c>
      <c r="BL137" s="63">
        <f t="shared" si="1"/>
        <v>0</v>
      </c>
      <c r="BM137" s="108">
        <f t="shared" si="2"/>
        <v>5</v>
      </c>
      <c r="BN137" s="63">
        <f t="shared" si="3"/>
        <v>2</v>
      </c>
      <c r="BO137" s="23"/>
      <c r="BT137" s="3"/>
    </row>
    <row r="138" spans="4:72" ht="25.5">
      <c r="D138" s="40">
        <v>10</v>
      </c>
      <c r="E138" s="41" t="s">
        <v>169</v>
      </c>
      <c r="F138" s="157"/>
      <c r="G138" s="249"/>
      <c r="H138" s="250"/>
      <c r="I138" s="161"/>
      <c r="J138" s="251"/>
      <c r="K138" s="252"/>
      <c r="L138" s="162"/>
      <c r="M138" s="249"/>
      <c r="N138" s="250"/>
      <c r="O138" s="161"/>
      <c r="P138" s="251"/>
      <c r="Q138" s="252"/>
      <c r="R138" s="162"/>
      <c r="S138" s="249"/>
      <c r="T138" s="250"/>
      <c r="U138" s="161"/>
      <c r="V138" s="158"/>
      <c r="W138" s="196"/>
      <c r="X138" s="159"/>
      <c r="Y138" s="160"/>
      <c r="Z138" s="197"/>
      <c r="AA138" s="161"/>
      <c r="AB138" s="158"/>
      <c r="AC138" s="196"/>
      <c r="AD138" s="159"/>
      <c r="AE138" s="160"/>
      <c r="AF138" s="197"/>
      <c r="AG138" s="161"/>
      <c r="AH138" s="251">
        <v>2</v>
      </c>
      <c r="AI138" s="252">
        <v>1</v>
      </c>
      <c r="AJ138" s="159"/>
      <c r="AK138" s="126"/>
      <c r="AL138" s="172"/>
      <c r="AM138" s="161"/>
      <c r="AN138" s="90"/>
      <c r="AO138" s="198"/>
      <c r="AP138" s="162"/>
      <c r="AQ138" s="126"/>
      <c r="AR138" s="172"/>
      <c r="AS138" s="161"/>
      <c r="AT138" s="90">
        <v>2</v>
      </c>
      <c r="AU138" s="198">
        <v>1</v>
      </c>
      <c r="AV138" s="78"/>
      <c r="AW138" s="126"/>
      <c r="AX138" s="172"/>
      <c r="AY138" s="132"/>
      <c r="AZ138" s="214"/>
      <c r="BA138" s="198"/>
      <c r="BB138" s="215"/>
      <c r="BC138" s="126"/>
      <c r="BD138" s="172"/>
      <c r="BE138" s="132"/>
      <c r="BF138" s="214"/>
      <c r="BG138" s="198"/>
      <c r="BH138" s="215"/>
      <c r="BI138" s="82"/>
      <c r="BJ138" s="162"/>
      <c r="BK138" s="91">
        <f t="shared" si="0"/>
        <v>4</v>
      </c>
      <c r="BL138" s="63">
        <f t="shared" si="1"/>
        <v>0</v>
      </c>
      <c r="BM138" s="108">
        <f t="shared" si="2"/>
        <v>4</v>
      </c>
      <c r="BN138" s="63">
        <f t="shared" si="3"/>
        <v>2</v>
      </c>
      <c r="BO138" s="23"/>
      <c r="BT138" s="3"/>
    </row>
    <row r="139" spans="4:72" ht="25.5">
      <c r="D139" s="40">
        <v>11</v>
      </c>
      <c r="E139" s="41" t="s">
        <v>60</v>
      </c>
      <c r="F139" s="68"/>
      <c r="G139" s="118"/>
      <c r="H139" s="180"/>
      <c r="I139" s="119"/>
      <c r="J139" s="89"/>
      <c r="K139" s="188"/>
      <c r="L139" s="83"/>
      <c r="M139" s="126"/>
      <c r="N139" s="172"/>
      <c r="O139" s="119"/>
      <c r="P139" s="89"/>
      <c r="Q139" s="188"/>
      <c r="R139" s="83"/>
      <c r="S139" s="118"/>
      <c r="T139" s="180"/>
      <c r="U139" s="119"/>
      <c r="V139" s="89"/>
      <c r="W139" s="188"/>
      <c r="X139" s="107"/>
      <c r="Y139" s="118"/>
      <c r="Z139" s="180"/>
      <c r="AA139" s="119"/>
      <c r="AB139" s="89"/>
      <c r="AC139" s="188"/>
      <c r="AD139" s="138"/>
      <c r="AE139" s="118"/>
      <c r="AF139" s="180"/>
      <c r="AG139" s="119"/>
      <c r="AH139" s="89"/>
      <c r="AI139" s="188"/>
      <c r="AJ139" s="138"/>
      <c r="AK139" s="126"/>
      <c r="AL139" s="172"/>
      <c r="AM139" s="132"/>
      <c r="AN139" s="90"/>
      <c r="AO139" s="198"/>
      <c r="AP139" s="78"/>
      <c r="AQ139" s="126"/>
      <c r="AR139" s="172"/>
      <c r="AS139" s="132"/>
      <c r="AT139" s="90">
        <v>3</v>
      </c>
      <c r="AU139" s="198">
        <v>1</v>
      </c>
      <c r="AV139" s="78"/>
      <c r="AW139" s="126"/>
      <c r="AX139" s="172"/>
      <c r="AY139" s="132"/>
      <c r="AZ139" s="214"/>
      <c r="BA139" s="198"/>
      <c r="BB139" s="215"/>
      <c r="BC139" s="126"/>
      <c r="BD139" s="172"/>
      <c r="BE139" s="132"/>
      <c r="BF139" s="214"/>
      <c r="BG139" s="198"/>
      <c r="BH139" s="215"/>
      <c r="BI139" s="82"/>
      <c r="BJ139" s="78"/>
      <c r="BK139" s="91">
        <f t="shared" si="0"/>
        <v>3</v>
      </c>
      <c r="BL139" s="63">
        <f t="shared" si="1"/>
        <v>0</v>
      </c>
      <c r="BM139" s="108">
        <f t="shared" si="2"/>
        <v>3</v>
      </c>
      <c r="BN139" s="63">
        <f t="shared" si="3"/>
        <v>1</v>
      </c>
      <c r="BO139" s="23"/>
      <c r="BT139" s="3"/>
    </row>
    <row r="140" spans="4:72" ht="25.5">
      <c r="D140" s="40">
        <v>12</v>
      </c>
      <c r="E140" s="36" t="s">
        <v>172</v>
      </c>
      <c r="F140" s="28"/>
      <c r="G140" s="116"/>
      <c r="H140" s="175"/>
      <c r="I140" s="117"/>
      <c r="J140" s="86"/>
      <c r="K140" s="184"/>
      <c r="L140" s="76"/>
      <c r="M140" s="125"/>
      <c r="N140" s="173"/>
      <c r="O140" s="117"/>
      <c r="P140" s="86"/>
      <c r="Q140" s="184"/>
      <c r="R140" s="76"/>
      <c r="S140" s="116"/>
      <c r="T140" s="175"/>
      <c r="U140" s="117"/>
      <c r="V140" s="86"/>
      <c r="W140" s="184"/>
      <c r="X140" s="105"/>
      <c r="Y140" s="116"/>
      <c r="Z140" s="175"/>
      <c r="AA140" s="117"/>
      <c r="AB140" s="86"/>
      <c r="AC140" s="184"/>
      <c r="AD140" s="137"/>
      <c r="AE140" s="116"/>
      <c r="AF140" s="175"/>
      <c r="AG140" s="117"/>
      <c r="AH140" s="86"/>
      <c r="AI140" s="184"/>
      <c r="AJ140" s="137"/>
      <c r="AK140" s="125"/>
      <c r="AL140" s="173"/>
      <c r="AM140" s="130"/>
      <c r="AN140" s="87"/>
      <c r="AO140" s="195"/>
      <c r="AP140" s="62"/>
      <c r="AQ140" s="125"/>
      <c r="AR140" s="173"/>
      <c r="AS140" s="130"/>
      <c r="AT140" s="87">
        <v>3</v>
      </c>
      <c r="AU140" s="195">
        <v>1</v>
      </c>
      <c r="AV140" s="62"/>
      <c r="AW140" s="125"/>
      <c r="AX140" s="173"/>
      <c r="AY140" s="130"/>
      <c r="AZ140" s="206"/>
      <c r="BA140" s="195"/>
      <c r="BB140" s="207"/>
      <c r="BC140" s="125"/>
      <c r="BD140" s="173"/>
      <c r="BE140" s="130"/>
      <c r="BF140" s="206"/>
      <c r="BG140" s="195"/>
      <c r="BH140" s="207"/>
      <c r="BI140" s="81"/>
      <c r="BJ140" s="62"/>
      <c r="BK140" s="91">
        <f t="shared" si="0"/>
        <v>3</v>
      </c>
      <c r="BL140" s="63">
        <f t="shared" si="1"/>
        <v>0</v>
      </c>
      <c r="BM140" s="108">
        <f t="shared" si="2"/>
        <v>3</v>
      </c>
      <c r="BN140" s="63">
        <f t="shared" si="3"/>
        <v>1</v>
      </c>
      <c r="BO140" s="23"/>
      <c r="BT140" s="3"/>
    </row>
    <row r="141" spans="4:72" ht="25.5">
      <c r="D141" s="40">
        <v>13</v>
      </c>
      <c r="E141" s="36" t="s">
        <v>110</v>
      </c>
      <c r="F141" s="70"/>
      <c r="G141" s="113"/>
      <c r="H141" s="178"/>
      <c r="I141" s="114"/>
      <c r="J141" s="93"/>
      <c r="K141" s="187"/>
      <c r="L141" s="94"/>
      <c r="M141" s="113">
        <v>2</v>
      </c>
      <c r="N141" s="178">
        <v>1</v>
      </c>
      <c r="O141" s="114"/>
      <c r="P141" s="93"/>
      <c r="Q141" s="187"/>
      <c r="R141" s="94"/>
      <c r="S141" s="113"/>
      <c r="T141" s="178"/>
      <c r="U141" s="114"/>
      <c r="V141" s="92"/>
      <c r="W141" s="192"/>
      <c r="X141" s="106"/>
      <c r="Y141" s="127"/>
      <c r="Z141" s="190"/>
      <c r="AA141" s="121"/>
      <c r="AB141" s="92"/>
      <c r="AC141" s="192"/>
      <c r="AD141" s="106"/>
      <c r="AE141" s="127"/>
      <c r="AF141" s="190"/>
      <c r="AG141" s="121"/>
      <c r="AH141" s="92"/>
      <c r="AI141" s="192"/>
      <c r="AJ141" s="106"/>
      <c r="AK141" s="125"/>
      <c r="AL141" s="173"/>
      <c r="AM141" s="121"/>
      <c r="AN141" s="87"/>
      <c r="AO141" s="195"/>
      <c r="AP141" s="31"/>
      <c r="AQ141" s="125"/>
      <c r="AR141" s="173"/>
      <c r="AS141" s="121"/>
      <c r="AT141" s="87"/>
      <c r="AU141" s="195"/>
      <c r="AV141" s="62"/>
      <c r="AW141" s="125"/>
      <c r="AX141" s="173"/>
      <c r="AY141" s="130"/>
      <c r="AZ141" s="206"/>
      <c r="BA141" s="195"/>
      <c r="BB141" s="207"/>
      <c r="BC141" s="125"/>
      <c r="BD141" s="173"/>
      <c r="BE141" s="130"/>
      <c r="BF141" s="206"/>
      <c r="BG141" s="195"/>
      <c r="BH141" s="207"/>
      <c r="BI141" s="81"/>
      <c r="BJ141" s="31"/>
      <c r="BK141" s="91">
        <f t="shared" si="0"/>
        <v>2</v>
      </c>
      <c r="BL141" s="63">
        <f t="shared" si="1"/>
        <v>0</v>
      </c>
      <c r="BM141" s="108">
        <f t="shared" si="2"/>
        <v>2</v>
      </c>
      <c r="BN141" s="63">
        <f t="shared" si="3"/>
        <v>1</v>
      </c>
      <c r="BO141" s="23"/>
      <c r="BT141" s="3"/>
    </row>
    <row r="142" spans="4:72" ht="25.5">
      <c r="D142" s="40">
        <v>14</v>
      </c>
      <c r="E142" s="41" t="s">
        <v>156</v>
      </c>
      <c r="F142" s="68"/>
      <c r="G142" s="118"/>
      <c r="H142" s="180"/>
      <c r="I142" s="119"/>
      <c r="J142" s="89"/>
      <c r="K142" s="188"/>
      <c r="L142" s="83"/>
      <c r="M142" s="126"/>
      <c r="N142" s="172"/>
      <c r="O142" s="119"/>
      <c r="P142" s="89"/>
      <c r="Q142" s="188"/>
      <c r="R142" s="83"/>
      <c r="S142" s="118"/>
      <c r="T142" s="180"/>
      <c r="U142" s="119"/>
      <c r="V142" s="89"/>
      <c r="W142" s="188"/>
      <c r="X142" s="107"/>
      <c r="Y142" s="118"/>
      <c r="Z142" s="180"/>
      <c r="AA142" s="119"/>
      <c r="AB142" s="89">
        <v>2</v>
      </c>
      <c r="AC142" s="188">
        <v>1</v>
      </c>
      <c r="AD142" s="138"/>
      <c r="AE142" s="118"/>
      <c r="AF142" s="180"/>
      <c r="AG142" s="119"/>
      <c r="AH142" s="89"/>
      <c r="AI142" s="188"/>
      <c r="AJ142" s="138"/>
      <c r="AK142" s="126"/>
      <c r="AL142" s="172"/>
      <c r="AM142" s="132"/>
      <c r="AN142" s="90"/>
      <c r="AO142" s="198"/>
      <c r="AP142" s="78"/>
      <c r="AQ142" s="126"/>
      <c r="AR142" s="172"/>
      <c r="AS142" s="132"/>
      <c r="AT142" s="85"/>
      <c r="AU142" s="183"/>
      <c r="AV142" s="78"/>
      <c r="AW142" s="126"/>
      <c r="AX142" s="172"/>
      <c r="AY142" s="132"/>
      <c r="AZ142" s="214"/>
      <c r="BA142" s="198"/>
      <c r="BB142" s="215"/>
      <c r="BC142" s="126"/>
      <c r="BD142" s="172"/>
      <c r="BE142" s="132"/>
      <c r="BF142" s="214"/>
      <c r="BG142" s="198"/>
      <c r="BH142" s="215"/>
      <c r="BI142" s="82"/>
      <c r="BJ142" s="78"/>
      <c r="BK142" s="91">
        <f t="shared" si="0"/>
        <v>2</v>
      </c>
      <c r="BL142" s="63">
        <f t="shared" si="1"/>
        <v>0</v>
      </c>
      <c r="BM142" s="108">
        <f t="shared" si="2"/>
        <v>2</v>
      </c>
      <c r="BN142" s="63">
        <f t="shared" si="3"/>
        <v>1</v>
      </c>
      <c r="BO142" s="23"/>
      <c r="BT142" s="3"/>
    </row>
    <row r="143" spans="4:72" ht="25.5">
      <c r="D143" s="40">
        <v>15</v>
      </c>
      <c r="E143" s="41" t="s">
        <v>161</v>
      </c>
      <c r="F143" s="68"/>
      <c r="G143" s="118"/>
      <c r="H143" s="180"/>
      <c r="I143" s="119"/>
      <c r="J143" s="89"/>
      <c r="K143" s="188"/>
      <c r="L143" s="83"/>
      <c r="M143" s="126"/>
      <c r="N143" s="172"/>
      <c r="O143" s="119"/>
      <c r="P143" s="89"/>
      <c r="Q143" s="188"/>
      <c r="R143" s="83"/>
      <c r="S143" s="118"/>
      <c r="T143" s="180"/>
      <c r="U143" s="119"/>
      <c r="V143" s="89"/>
      <c r="W143" s="188"/>
      <c r="X143" s="107"/>
      <c r="Y143" s="118"/>
      <c r="Z143" s="180"/>
      <c r="AA143" s="119"/>
      <c r="AB143" s="89"/>
      <c r="AC143" s="188"/>
      <c r="AD143" s="138"/>
      <c r="AE143" s="118"/>
      <c r="AF143" s="180"/>
      <c r="AG143" s="119"/>
      <c r="AH143" s="89">
        <v>2</v>
      </c>
      <c r="AI143" s="188">
        <v>1</v>
      </c>
      <c r="AJ143" s="138"/>
      <c r="AK143" s="126"/>
      <c r="AL143" s="172"/>
      <c r="AM143" s="132"/>
      <c r="AN143" s="90"/>
      <c r="AO143" s="198"/>
      <c r="AP143" s="78"/>
      <c r="AQ143" s="126"/>
      <c r="AR143" s="172"/>
      <c r="AS143" s="132"/>
      <c r="AT143" s="85"/>
      <c r="AU143" s="183"/>
      <c r="AV143" s="78"/>
      <c r="AW143" s="126"/>
      <c r="AX143" s="172"/>
      <c r="AY143" s="132"/>
      <c r="AZ143" s="214"/>
      <c r="BA143" s="198"/>
      <c r="BB143" s="215"/>
      <c r="BC143" s="126"/>
      <c r="BD143" s="172"/>
      <c r="BE143" s="132"/>
      <c r="BF143" s="214"/>
      <c r="BG143" s="198"/>
      <c r="BH143" s="215"/>
      <c r="BI143" s="82"/>
      <c r="BJ143" s="78"/>
      <c r="BK143" s="91">
        <f t="shared" si="0"/>
        <v>2</v>
      </c>
      <c r="BL143" s="63">
        <f t="shared" si="1"/>
        <v>0</v>
      </c>
      <c r="BM143" s="108">
        <f t="shared" si="2"/>
        <v>2</v>
      </c>
      <c r="BN143" s="63">
        <f t="shared" si="3"/>
        <v>1</v>
      </c>
      <c r="BO143" s="23"/>
      <c r="BT143" s="3"/>
    </row>
    <row r="144" spans="4:72" ht="25.5">
      <c r="D144" s="40">
        <v>16</v>
      </c>
      <c r="E144" s="41" t="s">
        <v>137</v>
      </c>
      <c r="F144" s="68"/>
      <c r="G144" s="118"/>
      <c r="H144" s="180"/>
      <c r="I144" s="119"/>
      <c r="J144" s="89"/>
      <c r="K144" s="188"/>
      <c r="L144" s="83"/>
      <c r="M144" s="126"/>
      <c r="N144" s="172"/>
      <c r="O144" s="119"/>
      <c r="P144" s="89"/>
      <c r="Q144" s="188"/>
      <c r="R144" s="83"/>
      <c r="S144" s="118"/>
      <c r="T144" s="180"/>
      <c r="U144" s="119"/>
      <c r="V144" s="89"/>
      <c r="W144" s="188"/>
      <c r="X144" s="107"/>
      <c r="Y144" s="118"/>
      <c r="Z144" s="180"/>
      <c r="AA144" s="119"/>
      <c r="AB144" s="89"/>
      <c r="AC144" s="188"/>
      <c r="AD144" s="138"/>
      <c r="AE144" s="118"/>
      <c r="AF144" s="180"/>
      <c r="AG144" s="119"/>
      <c r="AH144" s="89"/>
      <c r="AI144" s="188"/>
      <c r="AJ144" s="138"/>
      <c r="AK144" s="126"/>
      <c r="AL144" s="172"/>
      <c r="AM144" s="132"/>
      <c r="AN144" s="90"/>
      <c r="AO144" s="198"/>
      <c r="AP144" s="78"/>
      <c r="AQ144" s="126"/>
      <c r="AR144" s="172"/>
      <c r="AS144" s="132"/>
      <c r="AT144" s="90"/>
      <c r="AU144" s="198"/>
      <c r="AV144" s="78"/>
      <c r="AW144" s="126"/>
      <c r="AX144" s="172"/>
      <c r="AY144" s="132"/>
      <c r="AZ144" s="214">
        <v>2</v>
      </c>
      <c r="BA144" s="198">
        <v>1</v>
      </c>
      <c r="BB144" s="215"/>
      <c r="BC144" s="126"/>
      <c r="BD144" s="172"/>
      <c r="BE144" s="132"/>
      <c r="BF144" s="214"/>
      <c r="BG144" s="198"/>
      <c r="BH144" s="215"/>
      <c r="BI144" s="82"/>
      <c r="BJ144" s="78"/>
      <c r="BK144" s="91">
        <f t="shared" si="0"/>
        <v>2</v>
      </c>
      <c r="BL144" s="63">
        <f t="shared" si="1"/>
        <v>0</v>
      </c>
      <c r="BM144" s="108">
        <f t="shared" si="2"/>
        <v>2</v>
      </c>
      <c r="BN144" s="63">
        <f t="shared" si="3"/>
        <v>1</v>
      </c>
      <c r="BO144" s="23"/>
      <c r="BT144" s="3"/>
    </row>
    <row r="145" spans="4:72" ht="25.5">
      <c r="D145" s="40">
        <v>17</v>
      </c>
      <c r="E145" s="41" t="s">
        <v>162</v>
      </c>
      <c r="F145" s="68"/>
      <c r="G145" s="118"/>
      <c r="H145" s="180"/>
      <c r="I145" s="119"/>
      <c r="J145" s="89"/>
      <c r="K145" s="188"/>
      <c r="L145" s="83"/>
      <c r="M145" s="126"/>
      <c r="N145" s="172"/>
      <c r="O145" s="119"/>
      <c r="P145" s="89"/>
      <c r="Q145" s="188"/>
      <c r="R145" s="83"/>
      <c r="S145" s="118"/>
      <c r="T145" s="180"/>
      <c r="U145" s="119"/>
      <c r="V145" s="89">
        <v>1</v>
      </c>
      <c r="W145" s="188">
        <v>1</v>
      </c>
      <c r="X145" s="107"/>
      <c r="Y145" s="118"/>
      <c r="Z145" s="180"/>
      <c r="AA145" s="119"/>
      <c r="AB145" s="89"/>
      <c r="AC145" s="188"/>
      <c r="AD145" s="138"/>
      <c r="AE145" s="118"/>
      <c r="AF145" s="180"/>
      <c r="AG145" s="119"/>
      <c r="AH145" s="89"/>
      <c r="AI145" s="188"/>
      <c r="AJ145" s="138"/>
      <c r="AK145" s="126"/>
      <c r="AL145" s="172"/>
      <c r="AM145" s="132"/>
      <c r="AN145" s="90"/>
      <c r="AO145" s="198"/>
      <c r="AP145" s="78"/>
      <c r="AQ145" s="126"/>
      <c r="AR145" s="172"/>
      <c r="AS145" s="132"/>
      <c r="AT145" s="90"/>
      <c r="AU145" s="198"/>
      <c r="AV145" s="78"/>
      <c r="AW145" s="126"/>
      <c r="AX145" s="172"/>
      <c r="AY145" s="132"/>
      <c r="AZ145" s="214"/>
      <c r="BA145" s="198"/>
      <c r="BB145" s="215"/>
      <c r="BC145" s="126"/>
      <c r="BD145" s="172"/>
      <c r="BE145" s="132"/>
      <c r="BF145" s="214"/>
      <c r="BG145" s="198"/>
      <c r="BH145" s="215"/>
      <c r="BI145" s="82"/>
      <c r="BJ145" s="78"/>
      <c r="BK145" s="91">
        <f t="shared" si="0"/>
        <v>1</v>
      </c>
      <c r="BL145" s="63">
        <f t="shared" si="1"/>
        <v>0</v>
      </c>
      <c r="BM145" s="108">
        <f t="shared" si="2"/>
        <v>1</v>
      </c>
      <c r="BN145" s="63">
        <f t="shared" si="3"/>
        <v>1</v>
      </c>
      <c r="BO145" s="23"/>
      <c r="BT145" s="3"/>
    </row>
    <row r="146" spans="4:72" ht="25.5">
      <c r="D146" s="32">
        <v>18</v>
      </c>
      <c r="E146" s="264" t="s">
        <v>160</v>
      </c>
      <c r="F146" s="28"/>
      <c r="G146" s="116"/>
      <c r="H146" s="175"/>
      <c r="I146" s="117"/>
      <c r="J146" s="86"/>
      <c r="K146" s="184"/>
      <c r="L146" s="76"/>
      <c r="M146" s="125"/>
      <c r="N146" s="173"/>
      <c r="O146" s="117"/>
      <c r="P146" s="86"/>
      <c r="Q146" s="184"/>
      <c r="R146" s="76"/>
      <c r="S146" s="116"/>
      <c r="T146" s="175"/>
      <c r="U146" s="117"/>
      <c r="V146" s="86"/>
      <c r="W146" s="184"/>
      <c r="X146" s="105"/>
      <c r="Y146" s="116"/>
      <c r="Z146" s="175"/>
      <c r="AA146" s="117"/>
      <c r="AB146" s="86"/>
      <c r="AC146" s="184"/>
      <c r="AD146" s="137"/>
      <c r="AE146" s="116"/>
      <c r="AF146" s="175"/>
      <c r="AG146" s="117"/>
      <c r="AH146" s="86">
        <v>1</v>
      </c>
      <c r="AI146" s="184">
        <v>1</v>
      </c>
      <c r="AJ146" s="137"/>
      <c r="AK146" s="125"/>
      <c r="AL146" s="173"/>
      <c r="AM146" s="130"/>
      <c r="AN146" s="87"/>
      <c r="AO146" s="195"/>
      <c r="AP146" s="62"/>
      <c r="AQ146" s="125"/>
      <c r="AR146" s="173"/>
      <c r="AS146" s="130"/>
      <c r="AT146" s="84"/>
      <c r="AU146" s="182"/>
      <c r="AV146" s="62"/>
      <c r="AW146" s="125"/>
      <c r="AX146" s="173"/>
      <c r="AY146" s="130"/>
      <c r="AZ146" s="206"/>
      <c r="BA146" s="195"/>
      <c r="BB146" s="207"/>
      <c r="BC146" s="125"/>
      <c r="BD146" s="173"/>
      <c r="BE146" s="130"/>
      <c r="BF146" s="206"/>
      <c r="BG146" s="195"/>
      <c r="BH146" s="207"/>
      <c r="BI146" s="81"/>
      <c r="BJ146" s="62"/>
      <c r="BK146" s="91">
        <f t="shared" si="0"/>
        <v>1</v>
      </c>
      <c r="BL146" s="63">
        <f t="shared" si="1"/>
        <v>0</v>
      </c>
      <c r="BM146" s="108">
        <f t="shared" si="2"/>
        <v>1</v>
      </c>
      <c r="BN146" s="63">
        <f t="shared" si="3"/>
        <v>1</v>
      </c>
      <c r="BO146" s="23"/>
      <c r="BT146" s="3"/>
    </row>
    <row r="147" spans="4:72" ht="25.5">
      <c r="D147" s="40">
        <v>19</v>
      </c>
      <c r="E147" s="41" t="s">
        <v>191</v>
      </c>
      <c r="F147" s="68"/>
      <c r="G147" s="118"/>
      <c r="H147" s="180"/>
      <c r="I147" s="119"/>
      <c r="J147" s="89"/>
      <c r="K147" s="188"/>
      <c r="L147" s="83"/>
      <c r="M147" s="126"/>
      <c r="N147" s="172"/>
      <c r="O147" s="277"/>
      <c r="P147" s="89"/>
      <c r="Q147" s="188"/>
      <c r="R147" s="83"/>
      <c r="S147" s="118"/>
      <c r="T147" s="180"/>
      <c r="U147" s="119"/>
      <c r="V147" s="89"/>
      <c r="W147" s="188"/>
      <c r="X147" s="107"/>
      <c r="Y147" s="118"/>
      <c r="Z147" s="180"/>
      <c r="AA147" s="119"/>
      <c r="AB147" s="89"/>
      <c r="AC147" s="188"/>
      <c r="AD147" s="138"/>
      <c r="AE147" s="118"/>
      <c r="AF147" s="180"/>
      <c r="AG147" s="119"/>
      <c r="AH147" s="89">
        <v>1</v>
      </c>
      <c r="AI147" s="188">
        <v>1</v>
      </c>
      <c r="AJ147" s="138"/>
      <c r="AK147" s="126"/>
      <c r="AL147" s="172"/>
      <c r="AM147" s="132"/>
      <c r="AN147" s="90"/>
      <c r="AO147" s="198"/>
      <c r="AP147" s="78"/>
      <c r="AQ147" s="126"/>
      <c r="AR147" s="172"/>
      <c r="AS147" s="132"/>
      <c r="AT147" s="90"/>
      <c r="AU147" s="198"/>
      <c r="AV147" s="78"/>
      <c r="AW147" s="126"/>
      <c r="AX147" s="172"/>
      <c r="AY147" s="132"/>
      <c r="AZ147" s="214"/>
      <c r="BA147" s="198"/>
      <c r="BB147" s="215"/>
      <c r="BC147" s="126"/>
      <c r="BD147" s="172"/>
      <c r="BE147" s="132"/>
      <c r="BF147" s="214">
        <v>1</v>
      </c>
      <c r="BG147" s="198">
        <v>1</v>
      </c>
      <c r="BH147" s="215"/>
      <c r="BI147" s="82"/>
      <c r="BJ147" s="78"/>
      <c r="BK147" s="91">
        <f t="shared" si="0"/>
        <v>2</v>
      </c>
      <c r="BL147" s="63">
        <f t="shared" si="1"/>
        <v>0</v>
      </c>
      <c r="BM147" s="108">
        <f t="shared" si="2"/>
        <v>2</v>
      </c>
      <c r="BN147" s="63">
        <f t="shared" si="3"/>
        <v>2</v>
      </c>
      <c r="BO147" s="23"/>
      <c r="BT147" s="3"/>
    </row>
    <row r="148" spans="4:72" ht="26.25" thickBot="1">
      <c r="D148" s="40">
        <v>20</v>
      </c>
      <c r="E148" s="41" t="s">
        <v>184</v>
      </c>
      <c r="F148" s="68"/>
      <c r="G148" s="122"/>
      <c r="H148" s="181"/>
      <c r="I148" s="123"/>
      <c r="J148" s="89"/>
      <c r="K148" s="188"/>
      <c r="L148" s="83"/>
      <c r="M148" s="128"/>
      <c r="N148" s="174"/>
      <c r="O148" s="123"/>
      <c r="P148" s="89"/>
      <c r="Q148" s="188"/>
      <c r="R148" s="83"/>
      <c r="S148" s="122"/>
      <c r="T148" s="181"/>
      <c r="U148" s="123"/>
      <c r="V148" s="89"/>
      <c r="W148" s="188"/>
      <c r="X148" s="107"/>
      <c r="Y148" s="122"/>
      <c r="Z148" s="181"/>
      <c r="AA148" s="123"/>
      <c r="AB148" s="89"/>
      <c r="AC148" s="188"/>
      <c r="AD148" s="138"/>
      <c r="AE148" s="122"/>
      <c r="AF148" s="181"/>
      <c r="AG148" s="123"/>
      <c r="AH148" s="89"/>
      <c r="AI148" s="188"/>
      <c r="AJ148" s="138"/>
      <c r="AK148" s="128"/>
      <c r="AL148" s="174"/>
      <c r="AM148" s="133"/>
      <c r="AN148" s="90"/>
      <c r="AO148" s="198"/>
      <c r="AP148" s="78"/>
      <c r="AQ148" s="128"/>
      <c r="AR148" s="174"/>
      <c r="AS148" s="133"/>
      <c r="AT148" s="90"/>
      <c r="AU148" s="198"/>
      <c r="AV148" s="78"/>
      <c r="AW148" s="128"/>
      <c r="AX148" s="174"/>
      <c r="AY148" s="133"/>
      <c r="AZ148" s="216"/>
      <c r="BA148" s="217"/>
      <c r="BB148" s="218"/>
      <c r="BC148" s="128"/>
      <c r="BD148" s="174"/>
      <c r="BE148" s="133"/>
      <c r="BF148" s="216">
        <v>1</v>
      </c>
      <c r="BG148" s="217">
        <v>1</v>
      </c>
      <c r="BH148" s="218"/>
      <c r="BI148" s="82"/>
      <c r="BJ148" s="78"/>
      <c r="BK148" s="91">
        <f t="shared" si="0"/>
        <v>1</v>
      </c>
      <c r="BL148" s="63">
        <f t="shared" si="1"/>
        <v>0</v>
      </c>
      <c r="BM148" s="108">
        <f t="shared" si="2"/>
        <v>1</v>
      </c>
      <c r="BN148" s="63">
        <f t="shared" si="3"/>
        <v>1</v>
      </c>
      <c r="BO148" s="23"/>
      <c r="BT148" s="3"/>
    </row>
    <row r="149" spans="4:72" ht="24" customHeight="1" thickBot="1">
      <c r="D149" s="42"/>
      <c r="F149" s="44"/>
      <c r="G149" s="45" t="s">
        <v>15</v>
      </c>
      <c r="H149" s="45"/>
      <c r="I149" s="45"/>
      <c r="J149" s="45"/>
      <c r="K149" s="45"/>
      <c r="L149" s="45"/>
      <c r="M149" s="45"/>
      <c r="N149" s="45"/>
      <c r="O149" s="44"/>
      <c r="P149" s="45"/>
      <c r="Q149" s="45"/>
      <c r="R149" s="45"/>
      <c r="S149" s="45" t="s">
        <v>16</v>
      </c>
      <c r="T149" s="45"/>
      <c r="U149" s="45"/>
      <c r="V149" s="45"/>
      <c r="W149" s="45"/>
      <c r="X149" s="45"/>
      <c r="Y149" s="45"/>
      <c r="Z149" s="45"/>
      <c r="AA149" s="44"/>
      <c r="AB149" s="46"/>
      <c r="AC149" s="46"/>
      <c r="AD149" s="312" t="s">
        <v>30</v>
      </c>
      <c r="AE149" s="313"/>
      <c r="AF149" s="313"/>
      <c r="AG149" s="313"/>
      <c r="AH149" s="313"/>
      <c r="AI149" s="313"/>
      <c r="AJ149" s="313"/>
      <c r="AK149" s="313"/>
      <c r="AL149" s="313"/>
      <c r="AM149" s="313"/>
      <c r="AN149" s="313"/>
      <c r="AO149" s="313"/>
      <c r="AP149" s="313"/>
      <c r="AQ149" s="313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  <c r="BH149" s="313"/>
      <c r="BI149" s="313"/>
      <c r="BJ149" s="313"/>
      <c r="BK149" s="313"/>
      <c r="BL149" s="314"/>
      <c r="BM149" s="47"/>
      <c r="BN149" s="241"/>
      <c r="BO149" s="23"/>
      <c r="BR149" s="22"/>
    </row>
    <row r="150" spans="4:72" ht="20.25">
      <c r="D150" s="43" t="s">
        <v>14</v>
      </c>
      <c r="E150" s="17"/>
      <c r="F150" s="3"/>
      <c r="G150" s="285" t="s">
        <v>21</v>
      </c>
      <c r="H150" s="285"/>
      <c r="I150" s="285"/>
      <c r="J150" s="285"/>
      <c r="K150" s="285"/>
      <c r="L150" s="285"/>
      <c r="M150" s="18"/>
      <c r="N150" s="18"/>
      <c r="O150" s="18"/>
      <c r="P150" s="19"/>
      <c r="Q150" s="19"/>
      <c r="R150" s="19"/>
      <c r="S150" s="285" t="s">
        <v>13</v>
      </c>
      <c r="T150" s="285"/>
      <c r="U150" s="285"/>
      <c r="V150" s="285"/>
      <c r="W150" s="285"/>
      <c r="X150" s="285"/>
      <c r="Y150" s="285"/>
      <c r="Z150" s="150"/>
      <c r="AA150" s="18"/>
      <c r="AB150" s="21"/>
      <c r="AC150" s="21"/>
      <c r="AD150" s="24" t="s">
        <v>17</v>
      </c>
      <c r="AE150" s="310" t="s">
        <v>31</v>
      </c>
      <c r="AF150" s="310"/>
      <c r="AG150" s="310"/>
      <c r="AH150" s="310"/>
      <c r="AI150" s="310"/>
      <c r="AJ150" s="310"/>
      <c r="AK150" s="310"/>
      <c r="AL150" s="310"/>
      <c r="AM150" s="310"/>
      <c r="AN150" s="310"/>
      <c r="AO150" s="310"/>
      <c r="AP150" s="310"/>
      <c r="AQ150" s="310"/>
      <c r="AR150" s="310"/>
      <c r="AS150" s="310"/>
      <c r="AT150" s="310"/>
      <c r="AU150" s="310"/>
      <c r="AV150" s="310"/>
      <c r="AW150" s="310"/>
      <c r="AX150" s="310"/>
      <c r="AY150" s="310"/>
      <c r="AZ150" s="310"/>
      <c r="BA150" s="310"/>
      <c r="BB150" s="310"/>
      <c r="BC150" s="310"/>
      <c r="BD150" s="310"/>
      <c r="BE150" s="310"/>
      <c r="BF150" s="310"/>
      <c r="BG150" s="310"/>
      <c r="BH150" s="310"/>
      <c r="BI150" s="310"/>
      <c r="BJ150" s="310"/>
      <c r="BK150" s="310"/>
      <c r="BL150" s="25"/>
      <c r="BM150" s="3"/>
      <c r="BN150" s="242"/>
      <c r="BO150" s="23"/>
    </row>
    <row r="151" spans="4:72" ht="20.25">
      <c r="D151" s="48"/>
      <c r="E151" s="17"/>
      <c r="F151" s="3"/>
      <c r="G151" s="285" t="s">
        <v>22</v>
      </c>
      <c r="H151" s="285"/>
      <c r="I151" s="285"/>
      <c r="J151" s="285"/>
      <c r="K151" s="285"/>
      <c r="L151" s="285"/>
      <c r="M151" s="18"/>
      <c r="N151" s="18"/>
      <c r="O151" s="18"/>
      <c r="P151" s="19"/>
      <c r="Q151" s="19"/>
      <c r="R151" s="19"/>
      <c r="S151" s="285" t="s">
        <v>11</v>
      </c>
      <c r="T151" s="285"/>
      <c r="U151" s="285"/>
      <c r="V151" s="285"/>
      <c r="W151" s="285"/>
      <c r="X151" s="285"/>
      <c r="Y151" s="285"/>
      <c r="Z151" s="150"/>
      <c r="AA151" s="18"/>
      <c r="AB151" s="21"/>
      <c r="AC151" s="21"/>
      <c r="AD151" s="24" t="s">
        <v>18</v>
      </c>
      <c r="AE151" s="310" t="s">
        <v>32</v>
      </c>
      <c r="AF151" s="310"/>
      <c r="AG151" s="310"/>
      <c r="AH151" s="310"/>
      <c r="AI151" s="310"/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10"/>
      <c r="AU151" s="310"/>
      <c r="AV151" s="310"/>
      <c r="AW151" s="310"/>
      <c r="AX151" s="310"/>
      <c r="AY151" s="310"/>
      <c r="AZ151" s="310"/>
      <c r="BA151" s="310"/>
      <c r="BB151" s="310"/>
      <c r="BC151" s="310"/>
      <c r="BD151" s="310"/>
      <c r="BE151" s="310"/>
      <c r="BF151" s="310"/>
      <c r="BG151" s="310"/>
      <c r="BH151" s="310"/>
      <c r="BI151" s="310"/>
      <c r="BJ151" s="310"/>
      <c r="BK151" s="310"/>
      <c r="BL151" s="25"/>
      <c r="BM151" s="3"/>
      <c r="BN151" s="242"/>
      <c r="BO151" s="23"/>
    </row>
    <row r="152" spans="4:72" ht="20.25">
      <c r="D152" s="48"/>
      <c r="E152" s="17"/>
      <c r="F152" s="3"/>
      <c r="G152" s="285" t="s">
        <v>23</v>
      </c>
      <c r="H152" s="285"/>
      <c r="I152" s="285"/>
      <c r="J152" s="285"/>
      <c r="K152" s="285"/>
      <c r="L152" s="285"/>
      <c r="M152" s="18"/>
      <c r="N152" s="18"/>
      <c r="O152" s="18"/>
      <c r="P152" s="19"/>
      <c r="Q152" s="19"/>
      <c r="R152" s="19"/>
      <c r="S152" s="285" t="s">
        <v>12</v>
      </c>
      <c r="T152" s="285"/>
      <c r="U152" s="285"/>
      <c r="V152" s="285"/>
      <c r="W152" s="285"/>
      <c r="X152" s="285"/>
      <c r="Y152" s="285"/>
      <c r="Z152" s="285"/>
      <c r="AA152" s="285"/>
      <c r="AB152" s="20"/>
      <c r="AC152" s="20"/>
      <c r="AD152" s="26" t="s">
        <v>19</v>
      </c>
      <c r="AE152" s="16" t="s">
        <v>33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7"/>
      <c r="BA152" s="167"/>
      <c r="BB152" s="167"/>
      <c r="BC152" s="16"/>
      <c r="BD152" s="16"/>
      <c r="BE152" s="16"/>
      <c r="BF152" s="167"/>
      <c r="BG152" s="167"/>
      <c r="BH152" s="167"/>
      <c r="BI152" s="16"/>
      <c r="BJ152" s="16"/>
      <c r="BK152" s="16"/>
      <c r="BL152" s="25"/>
      <c r="BM152" s="3"/>
      <c r="BN152" s="242"/>
      <c r="BO152" s="23"/>
    </row>
    <row r="153" spans="4:72" ht="25.5" customHeight="1" thickBot="1">
      <c r="D153" s="49"/>
      <c r="E153" s="308"/>
      <c r="F153" s="308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9"/>
      <c r="W153" s="9"/>
      <c r="X153" s="9"/>
      <c r="Y153" s="9"/>
      <c r="Z153" s="9"/>
      <c r="AA153" s="9"/>
      <c r="AB153" s="9"/>
      <c r="AC153" s="9"/>
      <c r="AD153" s="50" t="s">
        <v>20</v>
      </c>
      <c r="AE153" s="51" t="s">
        <v>34</v>
      </c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168"/>
      <c r="BA153" s="168"/>
      <c r="BB153" s="168"/>
      <c r="BC153" s="51"/>
      <c r="BD153" s="51"/>
      <c r="BE153" s="51"/>
      <c r="BF153" s="168"/>
      <c r="BG153" s="168"/>
      <c r="BH153" s="168"/>
      <c r="BI153" s="51"/>
      <c r="BJ153" s="51"/>
      <c r="BK153" s="51"/>
      <c r="BL153" s="52"/>
      <c r="BM153" s="9"/>
      <c r="BN153" s="243"/>
      <c r="BO153" s="23"/>
      <c r="BS153" t="s">
        <v>48</v>
      </c>
    </row>
    <row r="154" spans="4:72" ht="18">
      <c r="E154" s="14"/>
      <c r="AD154">
        <f>SUM(AD11:AD153)</f>
        <v>3</v>
      </c>
      <c r="AE154">
        <f>SUM(AE11:AE153)</f>
        <v>138</v>
      </c>
      <c r="AG154">
        <f>SUM(AG11:AG153)</f>
        <v>3</v>
      </c>
      <c r="AH154">
        <f>SUM(AH11:AH153)</f>
        <v>152</v>
      </c>
      <c r="AJ154">
        <f>SUM(AJ11:AJ153)</f>
        <v>4</v>
      </c>
      <c r="AK154">
        <f>SUM(AK11:AK153)</f>
        <v>113</v>
      </c>
      <c r="AN154">
        <f>SUM(AN11:AN153)</f>
        <v>121</v>
      </c>
      <c r="AQ154">
        <f>SUM(AQ11:AQ153)</f>
        <v>146</v>
      </c>
      <c r="AS154">
        <f>SUM(AS11:AS153)</f>
        <v>3</v>
      </c>
      <c r="BK154">
        <f>SUM(BK11:BK153)</f>
        <v>2379</v>
      </c>
      <c r="BL154">
        <f>SUM(BL11:BL153)</f>
        <v>41</v>
      </c>
      <c r="BN154" s="244">
        <f>SUM(BL154)</f>
        <v>41</v>
      </c>
    </row>
    <row r="155" spans="4:72" ht="18">
      <c r="G155">
        <f>SUM(G11:G154)</f>
        <v>120</v>
      </c>
      <c r="J155">
        <f>SUM(J11:J154)</f>
        <v>133</v>
      </c>
      <c r="L155">
        <f>SUM(L11:L154)</f>
        <v>5</v>
      </c>
      <c r="M155">
        <f>SUM(M11:M154)</f>
        <v>155</v>
      </c>
      <c r="O155">
        <f>SUM(O11:O154)</f>
        <v>7</v>
      </c>
      <c r="P155" s="286">
        <f>SUM(P11:P154)</f>
        <v>119</v>
      </c>
      <c r="Q155" s="286"/>
      <c r="R155" s="286"/>
      <c r="S155" s="286"/>
      <c r="T155" s="286"/>
      <c r="U155" s="286"/>
      <c r="V155" s="286"/>
      <c r="W155" s="152"/>
      <c r="X155">
        <f>SUM(X11:X154)</f>
        <v>2</v>
      </c>
      <c r="Y155">
        <f>SUM(Y11:Y154)</f>
        <v>108</v>
      </c>
      <c r="AA155">
        <f>SUM(AA11:AA154)</f>
        <v>1</v>
      </c>
      <c r="AB155">
        <f>SUM(AB11:AB154)</f>
        <v>143</v>
      </c>
      <c r="AD155">
        <f t="shared" ref="AD155:AK155" si="4">SUM(AD154)</f>
        <v>3</v>
      </c>
      <c r="AE155">
        <f t="shared" si="4"/>
        <v>138</v>
      </c>
      <c r="AG155">
        <f t="shared" si="4"/>
        <v>3</v>
      </c>
      <c r="AH155">
        <f t="shared" si="4"/>
        <v>152</v>
      </c>
      <c r="AJ155">
        <f t="shared" si="4"/>
        <v>4</v>
      </c>
      <c r="AK155">
        <f t="shared" si="4"/>
        <v>113</v>
      </c>
      <c r="AN155">
        <f>SUM(AN154)</f>
        <v>121</v>
      </c>
      <c r="AQ155">
        <f>SUM(AQ154)</f>
        <v>146</v>
      </c>
      <c r="AS155">
        <f>SUM(AS154)</f>
        <v>3</v>
      </c>
      <c r="BK155">
        <f>SUM(BK154)</f>
        <v>2379</v>
      </c>
      <c r="BL155">
        <f>SUM(BL154)</f>
        <v>41</v>
      </c>
      <c r="BM155">
        <f>SUM(BM11:BM154)</f>
        <v>2338</v>
      </c>
      <c r="BN155" s="244">
        <f>SUM(BN11:BN154)</f>
        <v>973</v>
      </c>
    </row>
    <row r="156" spans="4:72" ht="18">
      <c r="P156" s="284"/>
      <c r="Q156" s="284"/>
      <c r="R156" s="284"/>
      <c r="S156" s="284"/>
      <c r="T156" s="284"/>
      <c r="U156" s="284"/>
      <c r="V156" s="284"/>
      <c r="W156" s="151"/>
      <c r="X156" s="15"/>
      <c r="BN156" s="244"/>
    </row>
    <row r="157" spans="4:72" ht="18">
      <c r="P157" s="284"/>
      <c r="Q157" s="284"/>
      <c r="R157" s="284"/>
      <c r="S157" s="284"/>
      <c r="T157" s="284"/>
      <c r="U157" s="284"/>
      <c r="V157" s="284"/>
      <c r="W157" s="151"/>
      <c r="X157" s="15"/>
      <c r="BN157" s="244"/>
    </row>
    <row r="158" spans="4:72" ht="18">
      <c r="P158" s="284"/>
      <c r="Q158" s="284"/>
      <c r="R158" s="284"/>
      <c r="S158" s="284"/>
      <c r="T158" s="284"/>
      <c r="U158" s="284"/>
      <c r="V158" s="284"/>
      <c r="W158" s="284"/>
      <c r="X158" s="284"/>
      <c r="BN158" s="244"/>
    </row>
  </sheetData>
  <sortState ref="E11:BN127">
    <sortCondition descending="1" ref="BM11:BM127"/>
    <sortCondition descending="1" ref="BN11:BN127"/>
    <sortCondition ref="BL11:BL127"/>
  </sortState>
  <mergeCells count="61">
    <mergeCell ref="AZ8:BB8"/>
    <mergeCell ref="AZ9:BB9"/>
    <mergeCell ref="BC8:BE8"/>
    <mergeCell ref="BC9:BE9"/>
    <mergeCell ref="BF8:BH8"/>
    <mergeCell ref="BF9:BH9"/>
    <mergeCell ref="AT9:AV9"/>
    <mergeCell ref="AQ8:AS8"/>
    <mergeCell ref="D7:D10"/>
    <mergeCell ref="G7:AP7"/>
    <mergeCell ref="G9:I9"/>
    <mergeCell ref="J9:L9"/>
    <mergeCell ref="M9:O9"/>
    <mergeCell ref="S9:U9"/>
    <mergeCell ref="G8:I8"/>
    <mergeCell ref="P9:R9"/>
    <mergeCell ref="V8:X8"/>
    <mergeCell ref="Y8:AA8"/>
    <mergeCell ref="M8:O8"/>
    <mergeCell ref="AN8:AP8"/>
    <mergeCell ref="AK8:AM8"/>
    <mergeCell ref="AB9:AD9"/>
    <mergeCell ref="BI8:BJ8"/>
    <mergeCell ref="BI9:BJ9"/>
    <mergeCell ref="E153:F153"/>
    <mergeCell ref="G153:U153"/>
    <mergeCell ref="G150:L150"/>
    <mergeCell ref="G152:L152"/>
    <mergeCell ref="G151:L151"/>
    <mergeCell ref="S151:Y151"/>
    <mergeCell ref="AE151:BK151"/>
    <mergeCell ref="AK9:AM9"/>
    <mergeCell ref="AW9:AY9"/>
    <mergeCell ref="AN9:AP9"/>
    <mergeCell ref="AH9:AJ9"/>
    <mergeCell ref="AQ9:AS9"/>
    <mergeCell ref="AD149:BL149"/>
    <mergeCell ref="AE150:BK150"/>
    <mergeCell ref="E2:BN2"/>
    <mergeCell ref="F7:F10"/>
    <mergeCell ref="Y9:AA9"/>
    <mergeCell ref="BK7:BN7"/>
    <mergeCell ref="AT8:AV8"/>
    <mergeCell ref="AE9:AG9"/>
    <mergeCell ref="P4:AD4"/>
    <mergeCell ref="S8:U8"/>
    <mergeCell ref="AB8:AD8"/>
    <mergeCell ref="E5:BK5"/>
    <mergeCell ref="P8:R8"/>
    <mergeCell ref="AH8:AJ8"/>
    <mergeCell ref="AE8:AG8"/>
    <mergeCell ref="E7:E10"/>
    <mergeCell ref="AW8:AY8"/>
    <mergeCell ref="J8:L8"/>
    <mergeCell ref="V9:X9"/>
    <mergeCell ref="P158:X158"/>
    <mergeCell ref="S150:Y150"/>
    <mergeCell ref="P155:V155"/>
    <mergeCell ref="P156:V156"/>
    <mergeCell ref="P157:V157"/>
    <mergeCell ref="S152:AA152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11811023622047245"/>
  <pageSetup paperSize="9" scale="44" orientation="landscape" horizontalDpi="300" verticalDpi="300" r:id="rId1"/>
  <headerFooter alignWithMargins="0">
    <oddFooter>&amp;RJDPL  -  ALB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J8"/>
  <sheetViews>
    <sheetView workbookViewId="0">
      <selection activeCell="A8" sqref="A8:BJ8"/>
    </sheetView>
  </sheetViews>
  <sheetFormatPr defaultRowHeight="12.75"/>
  <sheetData>
    <row r="8" spans="1:62" ht="23.25">
      <c r="A8" s="33" t="s">
        <v>78</v>
      </c>
      <c r="B8" s="28"/>
      <c r="C8" s="109">
        <v>1</v>
      </c>
      <c r="D8" s="170">
        <v>1</v>
      </c>
      <c r="E8" s="110"/>
      <c r="F8" s="84"/>
      <c r="G8" s="182"/>
      <c r="H8" s="74"/>
      <c r="I8" s="109">
        <v>1</v>
      </c>
      <c r="J8" s="170">
        <v>1</v>
      </c>
      <c r="K8" s="110">
        <v>1</v>
      </c>
      <c r="L8" s="84">
        <v>1</v>
      </c>
      <c r="M8" s="182">
        <v>1</v>
      </c>
      <c r="N8" s="74"/>
      <c r="O8" s="109">
        <v>1</v>
      </c>
      <c r="P8" s="170">
        <v>1</v>
      </c>
      <c r="Q8" s="110"/>
      <c r="R8" s="84">
        <v>2</v>
      </c>
      <c r="S8" s="182">
        <v>1</v>
      </c>
      <c r="T8" s="102"/>
      <c r="U8" s="109">
        <v>4</v>
      </c>
      <c r="V8" s="170">
        <v>1</v>
      </c>
      <c r="W8" s="110"/>
      <c r="X8" s="84">
        <v>4</v>
      </c>
      <c r="Y8" s="182">
        <v>1</v>
      </c>
      <c r="Z8" s="102"/>
      <c r="AA8" s="109">
        <v>4</v>
      </c>
      <c r="AB8" s="170">
        <v>1</v>
      </c>
      <c r="AC8" s="110"/>
      <c r="AD8" s="84">
        <v>1</v>
      </c>
      <c r="AE8" s="182">
        <v>1</v>
      </c>
      <c r="AF8" s="102"/>
      <c r="AG8" s="109"/>
      <c r="AH8" s="170"/>
      <c r="AI8" s="110"/>
      <c r="AJ8" s="84"/>
      <c r="AK8" s="182"/>
      <c r="AL8" s="59"/>
      <c r="AM8" s="109">
        <v>4</v>
      </c>
      <c r="AN8" s="170">
        <v>1</v>
      </c>
      <c r="AO8" s="110"/>
      <c r="AP8" s="84">
        <v>2</v>
      </c>
      <c r="AQ8" s="182">
        <v>1</v>
      </c>
      <c r="AR8" s="59"/>
      <c r="AS8" s="109">
        <v>1</v>
      </c>
      <c r="AT8" s="170">
        <v>1</v>
      </c>
      <c r="AU8" s="110"/>
      <c r="AV8" s="200">
        <v>1</v>
      </c>
      <c r="AW8" s="182">
        <v>1</v>
      </c>
      <c r="AX8" s="201"/>
      <c r="AY8" s="109">
        <v>1</v>
      </c>
      <c r="AZ8" s="170">
        <v>1</v>
      </c>
      <c r="BA8" s="110"/>
      <c r="BB8" s="200">
        <v>1</v>
      </c>
      <c r="BC8" s="182">
        <v>1</v>
      </c>
      <c r="BD8" s="201"/>
      <c r="BE8" s="79"/>
      <c r="BF8" s="59"/>
      <c r="BG8" s="91">
        <f>(C8+F8+I8+L8+O8+R8+U8+X8+AA8+AD8+AG8+AJ8+AM8+AP8+AS8+AV8+AY8+BB8)</f>
        <v>29</v>
      </c>
      <c r="BH8" s="63">
        <f>(E8+H8+K8+N8+Q8+T8+W8+Z8+AC8+AF8+AI8+AL8+AO8+AR8+AU8)</f>
        <v>1</v>
      </c>
      <c r="BI8" s="108">
        <f>(BG8-BH8)</f>
        <v>28</v>
      </c>
      <c r="BJ8" s="63">
        <v>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CLASSIF ALF</vt:lpstr>
      <vt:lpstr>Plan1</vt:lpstr>
      <vt:lpstr>'CLASSIF ALF'!Area_de_impressao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creator>João Daniel Pacheco Leal</dc:creator>
  <cp:lastModifiedBy>UCDB</cp:lastModifiedBy>
  <cp:lastPrinted>2012-10-29T18:44:38Z</cp:lastPrinted>
  <dcterms:created xsi:type="dcterms:W3CDTF">1997-05-23T17:18:37Z</dcterms:created>
  <dcterms:modified xsi:type="dcterms:W3CDTF">2017-11-30T15:58:01Z</dcterms:modified>
</cp:coreProperties>
</file>